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915212\Documents\OHSEL\STP Submission 21 October\Final documents\"/>
    </mc:Choice>
  </mc:AlternateContent>
  <bookViews>
    <workbookView xWindow="10935" yWindow="3285" windowWidth="51195" windowHeight="26805" tabRatio="946"/>
  </bookViews>
  <sheets>
    <sheet name="User guide" sheetId="23" r:id="rId1"/>
    <sheet name="Cancer summary" sheetId="75" r:id="rId2"/>
    <sheet name="Cancer Delivery Plan" sheetId="76" r:id="rId3"/>
    <sheet name="C&amp;YP Summary" sheetId="67" r:id="rId4"/>
    <sheet name="C&amp;YP Delivery Plan" sheetId="68" r:id="rId5"/>
    <sheet name="Maternity Summary" sheetId="71" r:id="rId6"/>
    <sheet name="Maternity Delivery Plan" sheetId="72" r:id="rId7"/>
    <sheet name="Planned Care Summary" sheetId="73" r:id="rId8"/>
    <sheet name="Planned Care Delivery Plan" sheetId="74" r:id="rId9"/>
    <sheet name="U&amp;EC summary" sheetId="66" r:id="rId10"/>
    <sheet name="U&amp;EC Delivery Plan" sheetId="65" r:id="rId11"/>
    <sheet name="U&amp;EC Template Tracker" sheetId="35" state="hidden" r:id="rId12"/>
    <sheet name="CBC Summary" sheetId="40" state="hidden" r:id="rId13"/>
    <sheet name="CBC Delivery Plan" sheetId="41" state="hidden" r:id="rId14"/>
    <sheet name="CBC Template Tracker" sheetId="42" state="hidden" r:id="rId15"/>
    <sheet name="Menu" sheetId="6" state="hidden" r:id="rId16"/>
    <sheet name="Backing sheet" sheetId="22" state="hidden" r:id="rId17"/>
  </sheets>
  <externalReferences>
    <externalReference r:id="rId18"/>
    <externalReference r:id="rId19"/>
    <externalReference r:id="rId20"/>
    <externalReference r:id="rId21"/>
    <externalReference r:id="rId22"/>
    <externalReference r:id="rId23"/>
    <externalReference r:id="rId24"/>
  </externalReferences>
  <definedNames>
    <definedName name="_xlnm._FilterDatabase" localSheetId="4" hidden="1">'C&amp;YP Delivery Plan'!$B$6:$BQ$6</definedName>
    <definedName name="_xlnm._FilterDatabase" localSheetId="2" hidden="1">'Cancer Delivery Plan'!$B$6:$BQ$17</definedName>
    <definedName name="_xlnm._FilterDatabase" localSheetId="13" hidden="1">'CBC Delivery Plan'!$B$6:$BT$6</definedName>
    <definedName name="_xlnm._FilterDatabase" localSheetId="14" hidden="1">'CBC Template Tracker'!$B$2:$G$2</definedName>
    <definedName name="_xlnm._FilterDatabase" localSheetId="6" hidden="1">'Maternity Delivery Plan'!$B$6:$BQ$6</definedName>
    <definedName name="_xlnm._FilterDatabase" localSheetId="8" hidden="1">'Planned Care Delivery Plan'!$B$6:$BQ$6</definedName>
    <definedName name="_xlnm._FilterDatabase" localSheetId="10" hidden="1">'U&amp;EC Delivery Plan'!$B$6:$BQ$6</definedName>
    <definedName name="_xlnm._FilterDatabase" localSheetId="11" hidden="1">'U&amp;EC Template Tracker'!$B$2:$G$39</definedName>
    <definedName name="Locally_delivered_programme_with_SEL_line_of_sight" localSheetId="3">'C&amp;YP Summary'!$E$4</definedName>
    <definedName name="Locally_delivered_programme_with_SEL_line_of_sight" localSheetId="1">'Cancer summary'!$E$4</definedName>
    <definedName name="Locally_delivered_programme_with_SEL_line_of_sight" localSheetId="12">'CBC Summary'!$E$4</definedName>
    <definedName name="Locally_delivered_programme_with_SEL_line_of_sight" localSheetId="6">#REF!</definedName>
    <definedName name="Locally_delivered_programme_with_SEL_line_of_sight" localSheetId="5">'Maternity Summary'!$E$4</definedName>
    <definedName name="Locally_delivered_programme_with_SEL_line_of_sight" localSheetId="7">'Planned Care Summary'!$E$4</definedName>
    <definedName name="Locally_delivered_programme_with_SEL_line_of_sight" localSheetId="9">'U&amp;EC summary'!$E$4</definedName>
    <definedName name="Locally_delivered_programme_with_SEL_line_of_sight">#REF!</definedName>
    <definedName name="National__mandatory" localSheetId="4">'C&amp;YP Delivery Plan'!$C$7</definedName>
    <definedName name="National__mandatory" localSheetId="2">#REF!</definedName>
    <definedName name="National__mandatory" localSheetId="1">#REF!</definedName>
    <definedName name="National__mandatory" localSheetId="13">'CBC Delivery Plan'!$C$7</definedName>
    <definedName name="National__mandatory" localSheetId="6">'Maternity Delivery Plan'!$C$7</definedName>
    <definedName name="National__mandatory" localSheetId="5">#REF!</definedName>
    <definedName name="National__mandatory" localSheetId="8">'Planned Care Delivery Plan'!$C$7</definedName>
    <definedName name="National__mandatory" localSheetId="10">'U&amp;EC Delivery Plan'!$C$7</definedName>
    <definedName name="National__mandatory">#REF!</definedName>
    <definedName name="NEL_ambition" localSheetId="4">'C&amp;YP Delivery Plan'!$C$7</definedName>
    <definedName name="NEL_ambition" localSheetId="2">#REF!</definedName>
    <definedName name="NEL_ambition" localSheetId="1">#REF!</definedName>
    <definedName name="NEL_ambition" localSheetId="13">'CBC Delivery Plan'!$C$7</definedName>
    <definedName name="NEL_ambition" localSheetId="6">'Maternity Delivery Plan'!$C$7</definedName>
    <definedName name="NEL_ambition" localSheetId="5">#REF!</definedName>
    <definedName name="NEL_ambition" localSheetId="8">'Planned Care Delivery Plan'!$C$7</definedName>
    <definedName name="NEL_ambition" localSheetId="10">'U&amp;EC Delivery Plan'!$C$7</definedName>
    <definedName name="NEL_ambition">#REF!</definedName>
    <definedName name="_xlnm.Print_Area" localSheetId="4">'C&amp;YP Delivery Plan'!$A$1:$BQ$20</definedName>
    <definedName name="_xlnm.Print_Area" localSheetId="3">'C&amp;YP Summary'!$A$1:$E$50</definedName>
    <definedName name="_xlnm.Print_Area" localSheetId="2">'Cancer Delivery Plan'!$A$1:$BQ$17</definedName>
    <definedName name="_xlnm.Print_Area" localSheetId="1">'Cancer summary'!$A$1:$E$54</definedName>
    <definedName name="_xlnm.Print_Area" localSheetId="13">'CBC Delivery Plan'!$A$1:$BT$29</definedName>
    <definedName name="_xlnm.Print_Area" localSheetId="12">'CBC Summary'!$A$1:$E$58</definedName>
    <definedName name="_xlnm.Print_Area" localSheetId="6">'Maternity Delivery Plan'!$A$1:$BQ$20</definedName>
    <definedName name="_xlnm.Print_Area" localSheetId="5">'Maternity Summary'!$A$1:$E$47</definedName>
    <definedName name="_xlnm.Print_Area" localSheetId="8">'Planned Care Delivery Plan'!$A$1:$BQ$14</definedName>
    <definedName name="_xlnm.Print_Area" localSheetId="7">'Planned Care Summary'!$A$1:$E$31</definedName>
    <definedName name="_xlnm.Print_Area" localSheetId="10">'U&amp;EC Delivery Plan'!$A$1:$BQ$34</definedName>
    <definedName name="_xlnm.Print_Area" localSheetId="9">'U&amp;EC summary'!$A$1:$E$56</definedName>
    <definedName name="_xlnm.Print_Area" localSheetId="0">'User guide'!$B$2:$C$9</definedName>
    <definedName name="_xlnm.Print_Titles" localSheetId="4">'C&amp;YP Delivery Plan'!$1:$1</definedName>
    <definedName name="_xlnm.Print_Titles" localSheetId="3">'C&amp;YP Summary'!$1:$1</definedName>
    <definedName name="_xlnm.Print_Titles" localSheetId="2">'Cancer Delivery Plan'!$1:$1</definedName>
    <definedName name="_xlnm.Print_Titles" localSheetId="1">'Cancer summary'!$1:$1</definedName>
    <definedName name="_xlnm.Print_Titles" localSheetId="13">'CBC Delivery Plan'!$1:$1</definedName>
    <definedName name="_xlnm.Print_Titles" localSheetId="12">'CBC Summary'!$1:$1</definedName>
    <definedName name="_xlnm.Print_Titles" localSheetId="6">'Maternity Delivery Plan'!$1:$1</definedName>
    <definedName name="_xlnm.Print_Titles" localSheetId="5">'Maternity Summary'!$1:$1</definedName>
    <definedName name="_xlnm.Print_Titles" localSheetId="8">'Planned Care Delivery Plan'!$1:$1</definedName>
    <definedName name="_xlnm.Print_Titles" localSheetId="7">'Planned Care Summary'!$1:$1</definedName>
    <definedName name="_xlnm.Print_Titles" localSheetId="10">'U&amp;EC Delivery Plan'!$1:$1</definedName>
    <definedName name="_xlnm.Print_Titles" localSheetId="9">'U&amp;EC summary'!$1:$1</definedName>
    <definedName name="SEL_ambition" localSheetId="4">'C&amp;YP Delivery Plan'!$C$7</definedName>
    <definedName name="SEL_ambition" localSheetId="2">#REF!</definedName>
    <definedName name="SEL_ambition" localSheetId="1">#REF!</definedName>
    <definedName name="SEL_ambition" localSheetId="13">'CBC Delivery Plan'!$C$7</definedName>
    <definedName name="SEL_ambition" localSheetId="6">'Maternity Delivery Plan'!$C$7</definedName>
    <definedName name="SEL_ambition" localSheetId="5">#REF!</definedName>
    <definedName name="SEL_ambition" localSheetId="8">'Planned Care Delivery Plan'!$C$7</definedName>
    <definedName name="SEL_ambition" localSheetId="10">'U&amp;EC Delivery Plan'!$C$7</definedName>
    <definedName name="SEL_ambition">#REF!</definedName>
    <definedName name="SEL_led_programme" localSheetId="3">'C&amp;YP Summary'!$E$4</definedName>
    <definedName name="SEL_led_programme" localSheetId="1">'Cancer summary'!$E$4</definedName>
    <definedName name="SEL_led_programme" localSheetId="12">'CBC Summary'!$E$4</definedName>
    <definedName name="SEL_led_programme" localSheetId="6">#REF!</definedName>
    <definedName name="SEL_led_programme" localSheetId="5">'Maternity Summary'!$E$4</definedName>
    <definedName name="SEL_led_programme" localSheetId="7">'Planned Care Summary'!$E$4</definedName>
    <definedName name="SEL_led_programme" localSheetId="9">'U&amp;EC summary'!$E$4</definedName>
    <definedName name="SEL_led_programme">#REF!</definedName>
  </definedNames>
  <calcPr calcId="15000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20" i="75" l="1"/>
  <c r="D19" i="75"/>
  <c r="D18" i="75"/>
  <c r="D17" i="75"/>
  <c r="D16" i="75"/>
  <c r="D15" i="75"/>
  <c r="D14" i="75"/>
  <c r="D14" i="66" l="1"/>
  <c r="D15" i="66"/>
  <c r="D16" i="66"/>
  <c r="D17" i="66"/>
  <c r="D18" i="66"/>
  <c r="D19" i="66"/>
  <c r="D20" i="66"/>
  <c r="D21" i="66"/>
  <c r="D22" i="66"/>
  <c r="D23" i="66"/>
  <c r="D24" i="66"/>
  <c r="D13" i="66"/>
  <c r="D14" i="73"/>
  <c r="D15" i="73"/>
  <c r="D16" i="73"/>
  <c r="D17" i="73"/>
  <c r="D13" i="73"/>
  <c r="D14" i="71"/>
  <c r="D15" i="71"/>
  <c r="D16" i="71"/>
  <c r="D17" i="71"/>
  <c r="D18" i="71"/>
  <c r="D19" i="71"/>
  <c r="D20" i="71"/>
  <c r="D13" i="71"/>
  <c r="D14" i="67"/>
  <c r="D15" i="67"/>
  <c r="D16" i="67"/>
  <c r="D17" i="67"/>
  <c r="D18" i="67"/>
  <c r="D13" i="67"/>
  <c r="CD2" i="22" l="1"/>
  <c r="CC2" i="22"/>
  <c r="CB2" i="22"/>
  <c r="CA2" i="22"/>
  <c r="BZ2" i="22"/>
  <c r="BY2" i="22"/>
  <c r="BX2" i="22"/>
  <c r="BW2" i="22"/>
  <c r="BT2" i="22"/>
  <c r="BU2" i="22"/>
  <c r="BV2" i="22"/>
  <c r="BS2" i="22"/>
  <c r="BR2" i="22"/>
  <c r="BQ2" i="22"/>
  <c r="BP2" i="22"/>
  <c r="BO2" i="22"/>
  <c r="BN2" i="22"/>
  <c r="BM2" i="22"/>
  <c r="BL2" i="22"/>
  <c r="BK2" i="22"/>
  <c r="BJ2" i="22"/>
  <c r="BI2" i="22"/>
  <c r="BH2" i="22"/>
  <c r="BG2" i="22"/>
  <c r="BF2" i="22"/>
  <c r="BE2" i="22"/>
  <c r="BD2" i="22"/>
  <c r="BC2" i="22"/>
  <c r="BB2" i="22"/>
  <c r="BA2" i="22"/>
  <c r="AZ2" i="22"/>
  <c r="AY2" i="22"/>
  <c r="AX2" i="22"/>
  <c r="AW2" i="22"/>
  <c r="AV2" i="22"/>
  <c r="AU2" i="22"/>
  <c r="AT2" i="22"/>
  <c r="AS2" i="22"/>
  <c r="AR2" i="22"/>
  <c r="AQ2" i="22"/>
  <c r="AP2" i="22"/>
  <c r="AO2" i="22"/>
  <c r="AN2" i="22"/>
  <c r="AM2" i="22"/>
  <c r="AL2" i="22"/>
  <c r="AK2" i="22"/>
  <c r="AJ2" i="22"/>
  <c r="AI2" i="22"/>
  <c r="AH2" i="22"/>
  <c r="AG2" i="22"/>
  <c r="AF2" i="22"/>
  <c r="AE2" i="22"/>
  <c r="AD2" i="22"/>
  <c r="AC2" i="22"/>
  <c r="AB2" i="22"/>
  <c r="AA2" i="22"/>
  <c r="Z2" i="22"/>
  <c r="Y2" i="22"/>
  <c r="X2" i="22"/>
  <c r="W2" i="22"/>
  <c r="V2" i="22"/>
  <c r="U2" i="22"/>
  <c r="T2" i="22"/>
  <c r="S2" i="22"/>
  <c r="R2" i="22"/>
  <c r="Q2" i="22"/>
  <c r="P2" i="22"/>
  <c r="O2" i="22"/>
  <c r="N2" i="22"/>
  <c r="M2" i="22"/>
  <c r="L2" i="22"/>
  <c r="K2" i="22"/>
  <c r="J2" i="22"/>
  <c r="I2" i="22"/>
  <c r="H2" i="22"/>
  <c r="G2" i="22"/>
  <c r="F2" i="22"/>
  <c r="E2" i="22"/>
  <c r="D2" i="22"/>
  <c r="C2" i="22"/>
  <c r="B2" i="22"/>
  <c r="A2" i="22"/>
  <c r="Q4" i="6"/>
  <c r="Q5" i="6"/>
</calcChain>
</file>

<file path=xl/sharedStrings.xml><?xml version="1.0" encoding="utf-8"?>
<sst xmlns="http://schemas.openxmlformats.org/spreadsheetml/2006/main" count="3033" uniqueCount="888">
  <si>
    <t>Vision / aim</t>
  </si>
  <si>
    <t>Screening for cancer and other conditions</t>
  </si>
  <si>
    <t>Improving the treatment of cancer in community and secondary settings</t>
  </si>
  <si>
    <t>Maternity</t>
  </si>
  <si>
    <t>2016-17</t>
  </si>
  <si>
    <t>2017-18</t>
  </si>
  <si>
    <t>2018-19</t>
  </si>
  <si>
    <t>Environment, leisure and physical environment</t>
  </si>
  <si>
    <t>Employment</t>
  </si>
  <si>
    <t>Integrated health and social care</t>
  </si>
  <si>
    <t>Integration children's and young people's care</t>
  </si>
  <si>
    <t>Early years, schools and healthy families</t>
  </si>
  <si>
    <t>Healthy living and smoking cessation</t>
  </si>
  <si>
    <t>Community based end of life care</t>
  </si>
  <si>
    <t>Housing and planning</t>
  </si>
  <si>
    <t>Self-care management</t>
  </si>
  <si>
    <t>Enhanced primary care</t>
  </si>
  <si>
    <t>Reducing unnecessary diagnostics</t>
  </si>
  <si>
    <t>Transforming Sexual Health services</t>
  </si>
  <si>
    <t>Localised programmes for learning disabilities</t>
  </si>
  <si>
    <t>High quality integrated mental health care and support</t>
  </si>
  <si>
    <t>Programme</t>
  </si>
  <si>
    <t>Planned care strategy, including surgery</t>
  </si>
  <si>
    <t>Safely transitioning patients from King George Hospital's emergency dept</t>
  </si>
  <si>
    <t>Integrated urgent and emergency care (including LAS)</t>
  </si>
  <si>
    <t>Ambulatory care</t>
  </si>
  <si>
    <t>Pathway redesign and best in class clinical productivity, especially outpatient care</t>
  </si>
  <si>
    <t>Medicines management</t>
  </si>
  <si>
    <t>TBC</t>
  </si>
  <si>
    <t>Year</t>
  </si>
  <si>
    <t>2019-20</t>
  </si>
  <si>
    <t>20120-21</t>
  </si>
  <si>
    <t>Status</t>
  </si>
  <si>
    <t>On track</t>
  </si>
  <si>
    <t>Not on track and no plan to recover</t>
  </si>
  <si>
    <t>Priority</t>
  </si>
  <si>
    <t xml:space="preserve">High </t>
  </si>
  <si>
    <t>Medium</t>
  </si>
  <si>
    <t>Low</t>
  </si>
  <si>
    <t xml:space="preserve">In </t>
  </si>
  <si>
    <t>Out</t>
  </si>
  <si>
    <t>Risk description</t>
  </si>
  <si>
    <t>Deliverable description</t>
  </si>
  <si>
    <t>Mitigation summary</t>
  </si>
  <si>
    <r>
      <rPr>
        <b/>
        <sz val="16"/>
        <color theme="2" tint="-0.749992370372631"/>
        <rFont val="Calibri"/>
        <family val="2"/>
      </rPr>
      <t>B</t>
    </r>
    <r>
      <rPr>
        <b/>
        <sz val="11"/>
        <color theme="2" tint="-0.749992370372631"/>
        <rFont val="Calibri"/>
        <family val="2"/>
      </rPr>
      <t>ackground</t>
    </r>
  </si>
  <si>
    <r>
      <rPr>
        <b/>
        <sz val="16"/>
        <color theme="2" tint="-0.749992370372631"/>
        <rFont val="Calibri"/>
        <family val="2"/>
      </rPr>
      <t>O</t>
    </r>
    <r>
      <rPr>
        <b/>
        <sz val="11"/>
        <color theme="2" tint="-0.749992370372631"/>
        <rFont val="Calibri"/>
        <family val="2"/>
      </rPr>
      <t>bjectives 
(in order of priority, most important first, one per cell)</t>
    </r>
  </si>
  <si>
    <r>
      <rPr>
        <b/>
        <sz val="16"/>
        <color theme="2" tint="-0.749992370372631"/>
        <rFont val="Calibri"/>
        <family val="2"/>
      </rPr>
      <t>S</t>
    </r>
    <r>
      <rPr>
        <b/>
        <sz val="11"/>
        <color theme="2" tint="-0.749992370372631"/>
        <rFont val="Calibri"/>
        <family val="2"/>
      </rPr>
      <t>cope 
(what is in and out of scope)</t>
    </r>
  </si>
  <si>
    <t>Not on track but plan to recover</t>
  </si>
  <si>
    <t>Yes, attached</t>
  </si>
  <si>
    <t>No attachment</t>
  </si>
  <si>
    <t>Delivery model implementation – C&amp;H</t>
  </si>
  <si>
    <t>Business Case</t>
  </si>
  <si>
    <t>Delivery model implementation – WEL</t>
  </si>
  <si>
    <t>Delivery model implementation - BHR</t>
  </si>
  <si>
    <t>Prevention and wellbeing</t>
  </si>
  <si>
    <t>Opportunity Analysis</t>
  </si>
  <si>
    <t>Enhanced Primary care</t>
  </si>
  <si>
    <t>Unscheduled care</t>
  </si>
  <si>
    <t>Mental Health</t>
  </si>
  <si>
    <t xml:space="preserve">Current </t>
  </si>
  <si>
    <t>SRO:</t>
  </si>
  <si>
    <t>Delivery lead:</t>
  </si>
  <si>
    <t>Programmes</t>
  </si>
  <si>
    <t>16-17</t>
  </si>
  <si>
    <t>17-18</t>
  </si>
  <si>
    <t>Email address:</t>
  </si>
  <si>
    <t>Telephone number:</t>
  </si>
  <si>
    <t>Organisation:</t>
  </si>
  <si>
    <t>Locally delivered programme with NEL line of sight</t>
  </si>
  <si>
    <t>Locally delivered programme with NEL co-ordination</t>
  </si>
  <si>
    <t>Delivery level</t>
  </si>
  <si>
    <t>Programme position in
August 2016</t>
  </si>
  <si>
    <t>Name of person who completed this document:</t>
  </si>
  <si>
    <r>
      <t xml:space="preserve">Is there </t>
    </r>
    <r>
      <rPr>
        <b/>
        <sz val="16"/>
        <color theme="2" tint="-0.749992370372631"/>
        <rFont val="Calibri"/>
        <family val="2"/>
      </rPr>
      <t>anything else</t>
    </r>
    <r>
      <rPr>
        <b/>
        <sz val="11"/>
        <color theme="2" tint="-0.749992370372631"/>
        <rFont val="Calibri"/>
        <family val="2"/>
      </rPr>
      <t xml:space="preserve"> you think we should be looking into / considering (including opportunities or initiatives)?</t>
    </r>
  </si>
  <si>
    <t>Risk post mitigation (RAG = 1,2,3)</t>
  </si>
  <si>
    <t xml:space="preserve">NEL led programme </t>
  </si>
  <si>
    <t xml:space="preserve">Current delivery level: </t>
  </si>
  <si>
    <r>
      <t xml:space="preserve">Please briefly describe the most recent or current </t>
    </r>
    <r>
      <rPr>
        <b/>
        <sz val="11"/>
        <rFont val="Calibri"/>
        <family val="2"/>
      </rPr>
      <t>product or phase</t>
    </r>
    <r>
      <rPr>
        <sz val="11"/>
        <rFont val="Calibri"/>
        <family val="2"/>
      </rPr>
      <t xml:space="preserve"> (eg report or business case)?</t>
    </r>
  </si>
  <si>
    <r>
      <t xml:space="preserve">Can you briefly describe your current </t>
    </r>
    <r>
      <rPr>
        <b/>
        <sz val="11"/>
        <rFont val="Calibri"/>
        <family val="2"/>
      </rPr>
      <t xml:space="preserve">governance structure </t>
    </r>
    <r>
      <rPr>
        <sz val="11"/>
        <rFont val="Calibri"/>
        <family val="2"/>
      </rPr>
      <t xml:space="preserve">for programme delivery and/or append a diagram, if available? </t>
    </r>
  </si>
  <si>
    <t>Is the document or product attached?</t>
  </si>
  <si>
    <r>
      <t xml:space="preserve">Can you list your overarching </t>
    </r>
    <r>
      <rPr>
        <b/>
        <sz val="11"/>
        <rFont val="Calibri"/>
        <family val="2"/>
      </rPr>
      <t>programme</t>
    </r>
    <r>
      <rPr>
        <sz val="11"/>
        <rFont val="Calibri"/>
        <family val="2"/>
      </rPr>
      <t xml:space="preserve"> </t>
    </r>
    <r>
      <rPr>
        <b/>
        <sz val="11"/>
        <rFont val="Calibri"/>
        <family val="2"/>
      </rPr>
      <t>objectives</t>
    </r>
    <r>
      <rPr>
        <sz val="11"/>
        <rFont val="Calibri"/>
        <family val="2"/>
      </rPr>
      <t xml:space="preserve">? </t>
    </r>
  </si>
  <si>
    <t>18-19</t>
  </si>
  <si>
    <r>
      <rPr>
        <b/>
        <sz val="16"/>
        <color theme="2" tint="-0.749992370372631"/>
        <rFont val="Calibri"/>
        <family val="2"/>
      </rPr>
      <t>G</t>
    </r>
    <r>
      <rPr>
        <b/>
        <sz val="11"/>
        <color theme="2" tint="-0.749992370372631"/>
        <rFont val="Calibri"/>
        <family val="2"/>
      </rPr>
      <t>overnance</t>
    </r>
  </si>
  <si>
    <r>
      <rPr>
        <b/>
        <sz val="16"/>
        <color theme="2" tint="-0.749992370372631"/>
        <rFont val="Calibri"/>
        <family val="2"/>
      </rPr>
      <t>F</t>
    </r>
    <r>
      <rPr>
        <b/>
        <sz val="11"/>
        <color theme="2" tint="-0.749992370372631"/>
        <rFont val="Calibri"/>
        <family val="2"/>
      </rPr>
      <t>inancial case for change</t>
    </r>
  </si>
  <si>
    <r>
      <rPr>
        <b/>
        <sz val="16"/>
        <color theme="2" tint="-0.749992370372631"/>
        <rFont val="Calibri"/>
        <family val="2"/>
      </rPr>
      <t>C</t>
    </r>
    <r>
      <rPr>
        <b/>
        <sz val="11"/>
        <color theme="2" tint="-0.749992370372631"/>
        <rFont val="Calibri"/>
        <family val="2"/>
      </rPr>
      <t>ase for change 
including best practice</t>
    </r>
  </si>
  <si>
    <r>
      <rPr>
        <b/>
        <sz val="16"/>
        <color theme="2" tint="-0.749992370372631"/>
        <rFont val="Calibri"/>
        <family val="2"/>
      </rPr>
      <t>L</t>
    </r>
    <r>
      <rPr>
        <b/>
        <sz val="11"/>
        <color theme="2" tint="-0.749992370372631"/>
        <rFont val="Calibri"/>
        <family val="2"/>
      </rPr>
      <t>eadership</t>
    </r>
  </si>
  <si>
    <t xml:space="preserve">Yes, completed </t>
  </si>
  <si>
    <t>No, to be completed</t>
  </si>
  <si>
    <t>Is delivery of the aim on track? 
(RAG = 1,2,3)</t>
  </si>
  <si>
    <r>
      <rPr>
        <b/>
        <sz val="16"/>
        <color theme="2" tint="-0.749992370372631"/>
        <rFont val="Calibri"/>
        <family val="2"/>
      </rPr>
      <t>C</t>
    </r>
    <r>
      <rPr>
        <b/>
        <sz val="11"/>
        <color theme="2" tint="-0.749992370372631"/>
        <rFont val="Calibri"/>
        <family val="2"/>
      </rPr>
      <t>onstraints to 2021
(in order of scale, most impactful first, one per cell)</t>
    </r>
  </si>
  <si>
    <r>
      <rPr>
        <b/>
        <sz val="16"/>
        <color theme="2" tint="-0.749992370372631"/>
        <rFont val="Calibri"/>
        <family val="2"/>
      </rPr>
      <t>R</t>
    </r>
    <r>
      <rPr>
        <b/>
        <sz val="11"/>
        <color theme="2" tint="-0.749992370372631"/>
        <rFont val="Calibri"/>
        <family val="2"/>
      </rPr>
      <t>isks to 2021
(in order of scale, most impactful first, one per cell)</t>
    </r>
  </si>
  <si>
    <t>Domain 1 - Preventing people from dying prematurely: how successful the NHS is in reducing the number of avoidable deaths.</t>
  </si>
  <si>
    <t>Domain 2 - Enhancing quality of life for people with long-term conditions: how successfully the NHS is supporting people with long-term conditions to live as normal a life as possible.</t>
  </si>
  <si>
    <t>Domain 3 - Helping people to recover from episodes of ill health or following injury: how people recover from ill health or injury and wherever possible how it can be prevented.</t>
  </si>
  <si>
    <t>Domain 4 - Ensuring that people have a positive experience of care: looks at the importance of providing a positive experience of care for patients, service users and carers.</t>
  </si>
  <si>
    <t>Domain 5 - Treating and caring for people in a safe environment and protecting them from avoidable harm: explores patient safety and its importance in terms of quality of care to deliver better health outcomes.</t>
  </si>
  <si>
    <t xml:space="preserve">Yes, partially completed </t>
  </si>
  <si>
    <t>Planned Care: Cancer</t>
  </si>
  <si>
    <t>Planned Care: Surgery</t>
  </si>
  <si>
    <t xml:space="preserve">Please refer to separate SRO </t>
  </si>
  <si>
    <t>Progress report</t>
  </si>
  <si>
    <t>5 year</t>
  </si>
  <si>
    <t>Q4, 2016-17</t>
  </si>
  <si>
    <t>Q3, 2016-17</t>
  </si>
  <si>
    <t>Q1, 2017-18</t>
  </si>
  <si>
    <t>Q2, 2017-18</t>
  </si>
  <si>
    <t>Q3, 2017-18</t>
  </si>
  <si>
    <t>Q4, 2017-18</t>
  </si>
  <si>
    <t>Q1, 2018-19</t>
  </si>
  <si>
    <t>Q2, 2018-19</t>
  </si>
  <si>
    <t>Q3, 2018-19</t>
  </si>
  <si>
    <t>Q4, 2018-19</t>
  </si>
  <si>
    <t>Q1, 2019-20</t>
  </si>
  <si>
    <t>Q2, 2019-20</t>
  </si>
  <si>
    <t>Q3, 2019-20</t>
  </si>
  <si>
    <t>Q4, 2019-20</t>
  </si>
  <si>
    <t>Q1, 2020-21</t>
  </si>
  <si>
    <t>Q2, 2020-21</t>
  </si>
  <si>
    <t>Q3, 2020-21</t>
  </si>
  <si>
    <t>Q4, 2020-21</t>
  </si>
  <si>
    <r>
      <t xml:space="preserve">Please set out a </t>
    </r>
    <r>
      <rPr>
        <b/>
        <sz val="11"/>
        <rFont val="Calibri"/>
        <family val="2"/>
      </rPr>
      <t xml:space="preserve">Case for change </t>
    </r>
    <r>
      <rPr>
        <sz val="11"/>
        <rFont val="Calibri"/>
        <family val="2"/>
      </rPr>
      <t>summary here and attach the document in which it can be found, if any</t>
    </r>
  </si>
  <si>
    <t>[Description here in no more than 250 words]</t>
  </si>
  <si>
    <t xml:space="preserve">  </t>
  </si>
  <si>
    <t>31/07/16 or earlier and overdue</t>
  </si>
  <si>
    <t>Implementation plan</t>
  </si>
  <si>
    <t>characters</t>
  </si>
  <si>
    <t>words</t>
  </si>
  <si>
    <t>Word limits</t>
  </si>
  <si>
    <t>National, mandatory</t>
  </si>
  <si>
    <t>National guideline or best practice</t>
  </si>
  <si>
    <t>London guideline or best practice</t>
  </si>
  <si>
    <t>Is delivery of the workstream on track? (RAG = 1,2,3)</t>
  </si>
  <si>
    <t>Good achievement</t>
  </si>
  <si>
    <t>Fair achievement</t>
  </si>
  <si>
    <t>Poor achievement</t>
  </si>
  <si>
    <t>#</t>
  </si>
  <si>
    <t>NEL ambition</t>
  </si>
  <si>
    <t>Borough ambition</t>
  </si>
  <si>
    <t>London region, mandatory</t>
  </si>
  <si>
    <t>Deliverable 1 description</t>
  </si>
  <si>
    <t>Deliverable 2 (if any)</t>
  </si>
  <si>
    <t>Deliverable 3 (if any)</t>
  </si>
  <si>
    <t xml:space="preserve">Target delivery (date) </t>
  </si>
  <si>
    <t>ENABLERS</t>
  </si>
  <si>
    <t>Key enabler required</t>
  </si>
  <si>
    <t>Enablers</t>
  </si>
  <si>
    <t>Infrastructure (estates)</t>
  </si>
  <si>
    <t>Technology</t>
  </si>
  <si>
    <t>Workforce</t>
  </si>
  <si>
    <t>Secondary enabler required</t>
  </si>
  <si>
    <t>Initiatives, outcomes and measures 2016-2021</t>
  </si>
  <si>
    <t>RISKS</t>
  </si>
  <si>
    <t>Required no later than (date)</t>
  </si>
  <si>
    <t>Mitigation</t>
  </si>
  <si>
    <t>Mitigation required by (date)</t>
  </si>
  <si>
    <r>
      <rPr>
        <b/>
        <sz val="16"/>
        <rFont val="Calibri"/>
        <family val="2"/>
      </rPr>
      <t>Quality:</t>
    </r>
    <r>
      <rPr>
        <b/>
        <sz val="11"/>
        <rFont val="Calibri"/>
        <family val="2"/>
      </rPr>
      <t xml:space="preserve"> Describe how quality and safety will be maintained and improved for patients and how the above mandated outcomes are being met in </t>
    </r>
    <r>
      <rPr>
        <b/>
        <sz val="16"/>
        <rFont val="Calibri"/>
        <family val="2"/>
      </rPr>
      <t>2016-17</t>
    </r>
    <r>
      <rPr>
        <b/>
        <sz val="11"/>
        <rFont val="Calibri"/>
        <family val="2"/>
      </rPr>
      <t xml:space="preserve">. </t>
    </r>
  </si>
  <si>
    <t>What is the intended impact?</t>
  </si>
  <si>
    <t>Impact</t>
  </si>
  <si>
    <t xml:space="preserve">Service innovation </t>
  </si>
  <si>
    <t>Future demand and capacity management</t>
  </si>
  <si>
    <t>Current demand and capacity management</t>
  </si>
  <si>
    <t>Procurement</t>
  </si>
  <si>
    <t>Improved outcomes</t>
  </si>
  <si>
    <t>Improved performance</t>
  </si>
  <si>
    <t>Activity shift</t>
  </si>
  <si>
    <t>RAG rating</t>
  </si>
  <si>
    <t>Improved patient experience</t>
  </si>
  <si>
    <t>Improved quality</t>
  </si>
  <si>
    <t>Activity impact comments</t>
  </si>
  <si>
    <t>2020-21</t>
  </si>
  <si>
    <t>Contracting/commissioning</t>
  </si>
  <si>
    <t>DEPENDENCIES</t>
  </si>
  <si>
    <t>Outcome fully achieved by (date)</t>
  </si>
  <si>
    <t>IMPACT</t>
  </si>
  <si>
    <t>National outlier (poor)</t>
  </si>
  <si>
    <t>% 
16-17</t>
  </si>
  <si>
    <t>% 
17-18</t>
  </si>
  <si>
    <t>% 
18-19</t>
  </si>
  <si>
    <t>% 
19-20</t>
  </si>
  <si>
    <t>% 
20-21</t>
  </si>
  <si>
    <r>
      <rPr>
        <b/>
        <sz val="16"/>
        <color theme="2" tint="-0.749992370372631"/>
        <rFont val="Calibri"/>
        <family val="2"/>
      </rPr>
      <t>Social care impact</t>
    </r>
    <r>
      <rPr>
        <b/>
        <sz val="11"/>
        <color theme="2" tint="-0.749992370372631"/>
        <rFont val="Calibri"/>
        <family val="2"/>
      </rPr>
      <t xml:space="preserve"> - hypothetically, if social care funding were to decrease, what would this mean for providers? Describe the impact of a -10% or -20% reduction in funding</t>
    </r>
  </si>
  <si>
    <t>STP DELIVERY AND FINANCIAL PLAN</t>
  </si>
  <si>
    <t>User guide to completing this document</t>
  </si>
  <si>
    <t>Support</t>
  </si>
  <si>
    <r>
      <rPr>
        <b/>
        <sz val="16"/>
        <color theme="2" tint="-0.749992370372631"/>
        <rFont val="Calibri"/>
        <family val="2"/>
      </rPr>
      <t>Enablers and Constraints</t>
    </r>
    <r>
      <rPr>
        <b/>
        <sz val="11"/>
        <color theme="2" tint="-0.749992370372631"/>
        <rFont val="Calibri"/>
        <family val="2"/>
      </rPr>
      <t xml:space="preserve"> - how do the above enablers and constraints affect delivery?</t>
    </r>
  </si>
  <si>
    <r>
      <rPr>
        <b/>
        <sz val="16"/>
        <color theme="2" tint="-0.749992370372631"/>
        <rFont val="Calibri"/>
        <family val="2"/>
      </rPr>
      <t xml:space="preserve">Finance, activity and efficiency savings </t>
    </r>
    <r>
      <rPr>
        <b/>
        <sz val="11"/>
        <color theme="2" tint="-0.749992370372631"/>
        <rFont val="Calibri"/>
        <family val="2"/>
      </rPr>
      <t xml:space="preserve">- provide a summary of impact on finance, activity and efficiency savings of this workstream </t>
    </r>
  </si>
  <si>
    <t>The delivery plan:</t>
  </si>
  <si>
    <t>Activity change +/-</t>
  </si>
  <si>
    <t>Telephone appointments</t>
  </si>
  <si>
    <t>Savings badged</t>
  </si>
  <si>
    <t>Provider CIP - contributing to 2%</t>
  </si>
  <si>
    <t>Provider CIP - above 2%</t>
  </si>
  <si>
    <t>Local authority</t>
  </si>
  <si>
    <t>Health commissioner QIPP</t>
  </si>
  <si>
    <t xml:space="preserve">Reduced tariff of 500+ opatient appts </t>
  </si>
  <si>
    <t>Existing transformation programme (eg TST, ACO)</t>
  </si>
  <si>
    <t>There are two separate elements of this template:</t>
  </si>
  <si>
    <r>
      <t xml:space="preserve">in which we ask you to summarise </t>
    </r>
    <r>
      <rPr>
        <b/>
        <sz val="11"/>
        <rFont val="Calibri"/>
        <family val="2"/>
      </rPr>
      <t>workstream level information</t>
    </r>
    <r>
      <rPr>
        <sz val="11"/>
        <rFont val="Calibri"/>
        <family val="2"/>
      </rPr>
      <t xml:space="preserve"> from 2016-17 to 20-21. We provide a worked example to indicate the level and type of information we are looking for. Highlight and summarise key information, drawing on existing documents such as PIDs, business cases or approved reports. If you would like to attach supporting documents to your email when you reply, do indicate that using the drop down menus provided. </t>
    </r>
  </si>
  <si>
    <t>The workstream summary</t>
  </si>
  <si>
    <t>Planned Care: maternity</t>
  </si>
  <si>
    <t xml:space="preserve">Bank &amp; agency and back office (HR) </t>
  </si>
  <si>
    <t xml:space="preserve">Back office (finance) </t>
  </si>
  <si>
    <t xml:space="preserve">Back office (IT) </t>
  </si>
  <si>
    <t>Pathology</t>
  </si>
  <si>
    <t>Estates utilisation and productivity</t>
  </si>
  <si>
    <t>Estates disposals</t>
  </si>
  <si>
    <t>New capacity</t>
  </si>
  <si>
    <t>Cancer</t>
  </si>
  <si>
    <t>Cardiac</t>
  </si>
  <si>
    <t>Renal</t>
  </si>
  <si>
    <t>Neonatal</t>
  </si>
  <si>
    <t>Communications</t>
  </si>
  <si>
    <t>Digital</t>
  </si>
  <si>
    <t>Finance</t>
  </si>
  <si>
    <t>Learning disabiliites</t>
  </si>
  <si>
    <t>Transformation</t>
  </si>
  <si>
    <t>Vision</t>
  </si>
  <si>
    <t>Background</t>
  </si>
  <si>
    <t>Case for change</t>
  </si>
  <si>
    <t>Case for change doc attached?</t>
  </si>
  <si>
    <t>Financial case for change</t>
  </si>
  <si>
    <t>Financial case for change doc attached?</t>
  </si>
  <si>
    <t>Programme position Aug 16</t>
  </si>
  <si>
    <t>Programme position Aug 16 doc attached?</t>
  </si>
  <si>
    <t>Workstream 1</t>
  </si>
  <si>
    <t>Workstream 2</t>
  </si>
  <si>
    <t>Workstream 3</t>
  </si>
  <si>
    <t>Workstream 4</t>
  </si>
  <si>
    <t>Workstream 5</t>
  </si>
  <si>
    <t>Workstream 6</t>
  </si>
  <si>
    <t>Workstream 1 doc attached?</t>
  </si>
  <si>
    <t>Workstream 2 doc attached?</t>
  </si>
  <si>
    <t>Workstream 3 doc attached?</t>
  </si>
  <si>
    <t>Workstream 4 doc attached?</t>
  </si>
  <si>
    <t>Workstream 5 doc attached?</t>
  </si>
  <si>
    <t>Workstream 6 doc attached?</t>
  </si>
  <si>
    <t>Governance</t>
  </si>
  <si>
    <t>Governance diagramme attached</t>
  </si>
  <si>
    <t>Objective 1</t>
  </si>
  <si>
    <t>Objective 2</t>
  </si>
  <si>
    <t>Objective 3</t>
  </si>
  <si>
    <t>Objective 4</t>
  </si>
  <si>
    <t>Objective 5</t>
  </si>
  <si>
    <t>In scope</t>
  </si>
  <si>
    <t>Out of scope</t>
  </si>
  <si>
    <t>Constraint 1</t>
  </si>
  <si>
    <t>Constraint 2</t>
  </si>
  <si>
    <t>Constraint 3</t>
  </si>
  <si>
    <t>Constraint 4</t>
  </si>
  <si>
    <t>Constraint 5</t>
  </si>
  <si>
    <t>Assumption 1</t>
  </si>
  <si>
    <t>Assumption 2</t>
  </si>
  <si>
    <t>Assumption 3</t>
  </si>
  <si>
    <t>Assumption 4</t>
  </si>
  <si>
    <t>Assumption 5</t>
  </si>
  <si>
    <t>Risk 1</t>
  </si>
  <si>
    <t>Risk 2</t>
  </si>
  <si>
    <t>Risk 3</t>
  </si>
  <si>
    <t>Risk 4</t>
  </si>
  <si>
    <t>Risk 5</t>
  </si>
  <si>
    <t xml:space="preserve">Risk 1 Mitigation </t>
  </si>
  <si>
    <t xml:space="preserve">Risk 2 Mitigation </t>
  </si>
  <si>
    <t xml:space="preserve">Risk 3 Mitigation </t>
  </si>
  <si>
    <t xml:space="preserve">Risk 4 Mitigation </t>
  </si>
  <si>
    <t xml:space="preserve">Risk 5 Mitigation </t>
  </si>
  <si>
    <t>Deliverable 1</t>
  </si>
  <si>
    <t>Deliverable 2</t>
  </si>
  <si>
    <t>Deliverable 3</t>
  </si>
  <si>
    <t>Deliverable 4</t>
  </si>
  <si>
    <t>Deliverable 5</t>
  </si>
  <si>
    <t>Deliverable 1 target date</t>
  </si>
  <si>
    <t>Deliverable 1 status</t>
  </si>
  <si>
    <t>Deliverable 2 target date</t>
  </si>
  <si>
    <t>Deliverable 2 status</t>
  </si>
  <si>
    <t>Deliverable 3 target date</t>
  </si>
  <si>
    <t>Deliverable 3 status</t>
  </si>
  <si>
    <t>Deliverable 4 target date</t>
  </si>
  <si>
    <t>Deliverable 4 status</t>
  </si>
  <si>
    <t>Deliverable 5 target date</t>
  </si>
  <si>
    <t>Deliverable 5 status</t>
  </si>
  <si>
    <t>Anything else?</t>
  </si>
  <si>
    <t>Who completed</t>
  </si>
  <si>
    <t xml:space="preserve">Organisation </t>
  </si>
  <si>
    <t>Email</t>
  </si>
  <si>
    <t>Telephone number</t>
  </si>
  <si>
    <t xml:space="preserve">Risk 1 score post mitigation </t>
  </si>
  <si>
    <t xml:space="preserve">Risk 2 score post mitigation </t>
  </si>
  <si>
    <t xml:space="preserve">Risk 3 score post mitigation </t>
  </si>
  <si>
    <t xml:space="preserve">Risk 4 score post mitigation </t>
  </si>
  <si>
    <t xml:space="preserve">Risk 5 score post mitigation </t>
  </si>
  <si>
    <t>Workstream 7</t>
  </si>
  <si>
    <t>Workstream 7 doc attached?</t>
  </si>
  <si>
    <t>Engagement</t>
  </si>
  <si>
    <t>C&amp;H ambition</t>
  </si>
  <si>
    <t>BHR ambition</t>
  </si>
  <si>
    <t>WEL ambition</t>
  </si>
  <si>
    <t>COMMISSIONING INTENTIONS</t>
  </si>
  <si>
    <t>Supporting enabler required</t>
  </si>
  <si>
    <t>ENABLERS (continued)</t>
  </si>
  <si>
    <t>N/A (new service)</t>
  </si>
  <si>
    <t>Dependencies
(If more than 1, state the most impactful)</t>
  </si>
  <si>
    <t>Describe how this initiative helps deliver Commissioning Intentions or relates to them</t>
  </si>
  <si>
    <t>What is the source of the goal we are trying to achieve? (1 per cell)</t>
  </si>
  <si>
    <t>CLG</t>
  </si>
  <si>
    <t>Worksheet</t>
  </si>
  <si>
    <t>Workstream Summary</t>
  </si>
  <si>
    <t>Leadership</t>
  </si>
  <si>
    <t>Vision/Aim</t>
  </si>
  <si>
    <t>Case for change including best practice</t>
  </si>
  <si>
    <t>Programme Position in August 2016</t>
  </si>
  <si>
    <t>Overarching Objectives</t>
  </si>
  <si>
    <t>Scope</t>
  </si>
  <si>
    <t>Constraints to 2021</t>
  </si>
  <si>
    <t>Risks to 2021</t>
  </si>
  <si>
    <t>Delivery Plan</t>
  </si>
  <si>
    <t>RAG for delivery of workstream</t>
  </si>
  <si>
    <t>Source of the goal seeking to achieve</t>
  </si>
  <si>
    <t>Intended impact</t>
  </si>
  <si>
    <t>Current achievement in SEL</t>
  </si>
  <si>
    <t>Target delivery dates</t>
  </si>
  <si>
    <t>Dependencies</t>
  </si>
  <si>
    <t>Unit of activity by year</t>
  </si>
  <si>
    <t>Activity change +/- by year</t>
  </si>
  <si>
    <t>Activity impact comments by year</t>
  </si>
  <si>
    <t>Quality: how is quality and safety maintained and improved for patients in 2016-17</t>
  </si>
  <si>
    <t>Finance, activity and efficiency savings: summary</t>
  </si>
  <si>
    <t>Enablers and Constraints: delivey impact summary</t>
  </si>
  <si>
    <t>Social Care impact</t>
  </si>
  <si>
    <t>If you need further support on completing this template, please email christopher.x.williams@uk.pwc.com. If you'd prefer to speak on the phone, do leave the number to reach you on.</t>
  </si>
  <si>
    <t xml:space="preserve">With thanks and best wishes,
Chris Williams,
OHSEL </t>
  </si>
  <si>
    <t>SEL priority workstream</t>
  </si>
  <si>
    <t xml:space="preserve">SRO: </t>
  </si>
  <si>
    <t>U&amp;EC</t>
  </si>
  <si>
    <t>Angela Bhan</t>
  </si>
  <si>
    <t xml:space="preserve">Programme Manager: </t>
  </si>
  <si>
    <t xml:space="preserve">Rachael Crampton </t>
  </si>
  <si>
    <t>SEL leed Programme</t>
  </si>
  <si>
    <t>Programme Manager:</t>
  </si>
  <si>
    <t>Urgent &amp; Emergency Care</t>
  </si>
  <si>
    <t>OHSEL</t>
  </si>
  <si>
    <t>National Requirement</t>
  </si>
  <si>
    <r>
      <t xml:space="preserve">DELIVERABLES: </t>
    </r>
    <r>
      <rPr>
        <b/>
        <sz val="9"/>
        <rFont val="Calibri"/>
        <family val="2"/>
      </rPr>
      <t>What will need to be delivered or produced for the initiative to be succesfully implemented?</t>
    </r>
  </si>
  <si>
    <t>Deliverable 4 (if any)</t>
  </si>
  <si>
    <t>Deliverable 5 (if any)</t>
  </si>
  <si>
    <t>Agreeing the baseline, plans to achieve and delivery of the four priority seven day standards</t>
  </si>
  <si>
    <t>There is a high quality consistent 24/7 emergency and urgent care service in which patients are seen quickly by the right person in the right setting.</t>
  </si>
  <si>
    <t xml:space="preserve">There were 6.8 million attendances at walk-in centres and minor injury units in 2012/13, and activity at these facilities has increased by around 12 per cent annually since data was first recorded a decade ago 
Attendances at hospital A&amp;E departments (officially referred to as Type 1 and Type 2 A&amp;E) have increased by more than two million over the last decade to 16 million 
The number of calls received by the ambulance service over the last decade has risen from 4.9 million to over 9 million 
Emergency admissions to hospitals in England have increased year on year, rising 31 per cent between 2002/03 to 2012/13 
This growth in demand is set to continue as people live longer with increasingly complex, and often multiple, long-term conditions 
These facts have led to an overwhelming consensus that our current services are unsustainable
Previously we have tried to deal with increasing demand by developing new facilities. Although well-conceived and well-intentioned, these have created additional complexity and confusion, not just for patients but also for those working in the NHS
Last year 2012-13, there were 5.2 million emergency admissions to hospital, yet we know that up to 1.2 million of these admissions could have been avoided
40 per cent of patients who attend an A&amp;E department are discharged requiring no treatment. Many of these individuals could have been helped just as well closer to home, for example at their own GP’s surgery or within community based services, provided the services were accessible and convenient.
South east London has 1.67m inhabitants and is expected to grow to circa 1.87million by 2021.  
</t>
  </si>
  <si>
    <t>Demand for urgent care services continues to increase, putting pressure on our infrastructure and resources. This is a result of a fragmented system and a lack of suitable alternative settings.</t>
  </si>
  <si>
    <t>The STP has identified recurrent savings of £71.5m associated with the U&amp;EC interventions. Further detail of this can be found in the financial modelling pack.</t>
  </si>
  <si>
    <r>
      <t>Please summarise the underpinning</t>
    </r>
    <r>
      <rPr>
        <b/>
        <sz val="11"/>
        <rFont val="Calibri"/>
        <family val="2"/>
      </rPr>
      <t xml:space="preserve"> financial case for change or savings</t>
    </r>
    <r>
      <rPr>
        <sz val="11"/>
        <rFont val="Calibri"/>
        <family val="2"/>
      </rPr>
      <t xml:space="preserve"> attached to this programme ?</t>
    </r>
  </si>
  <si>
    <t xml:space="preserve">A proactive, multi-agency approach to managing patients and helping them to remain in the community
</t>
  </si>
  <si>
    <t xml:space="preserve">A risk stratification approach that identifies patient at risk and manages them in the community
</t>
  </si>
  <si>
    <t xml:space="preserve">When needed, there are services the patient can be referred to for assessment, diagnostic tests and simple treatments either in the community (Rapid Access Service or Home Ward) or specialist clinics co-located in a hospital
</t>
  </si>
  <si>
    <t xml:space="preserve">The Emergency Department (ED) is truly a specialist service for those in need of emergency care that can only be delivered in hospital
</t>
  </si>
  <si>
    <t xml:space="preserve">Care planning for discharge home or normal place of residence commences from the start of an episode of urgent or emergency care, with the aim of getting a patient home quickly
</t>
  </si>
  <si>
    <t xml:space="preserve">All parts of the health and social care system collectively own and manage system blockages together and throughout the year, seek to improve patient flows and reduce length of stay. This is supported by strong commissioning arrangements to include arrangements for care homes, joined up Information Technology (IT), telemedicine  and ‘referrer-led’ discharge. 
</t>
  </si>
  <si>
    <t xml:space="preserve">Emergency and urgent care is supported by Virtual Patient Record and information sharing
</t>
  </si>
  <si>
    <t xml:space="preserve">The system is collectively monitored on outcomes with improvements in morbidity, mortality and patient experience, supported by a dashboard, which includes patient experience
</t>
  </si>
  <si>
    <t>List all key Performance Indicators</t>
  </si>
  <si>
    <r>
      <rPr>
        <b/>
        <sz val="16"/>
        <color theme="2" tint="-0.749992370372631"/>
        <rFont val="Calibri"/>
        <family val="2"/>
      </rPr>
      <t>D</t>
    </r>
    <r>
      <rPr>
        <b/>
        <sz val="11"/>
        <color theme="2" tint="-0.749992370372631"/>
        <rFont val="Calibri"/>
        <family val="2"/>
      </rPr>
      <t>eliverables FY16/17</t>
    </r>
  </si>
  <si>
    <t>Target delivery Date</t>
  </si>
  <si>
    <t>Path for implementation</t>
  </si>
  <si>
    <t>Provider Transformation &amp; Contracts</t>
  </si>
  <si>
    <t>Contracting Consideration</t>
  </si>
  <si>
    <t>No action</t>
  </si>
  <si>
    <t xml:space="preserve">Provider Transformation  </t>
  </si>
  <si>
    <r>
      <t xml:space="preserve">The SRO for U&amp;EC is Angela Bhan.
The following groups are established to support delivery acros the system:
- U&amp;EC Whole Network Group;
- U&amp;EC Executive Group;
- Front Door Working Group.
</t>
    </r>
    <r>
      <rPr>
        <b/>
        <sz val="11"/>
        <color theme="2" tint="-0.749992370372631"/>
        <rFont val="Calibri"/>
        <family val="2"/>
      </rPr>
      <t>The purpose and membership of these groups is being reviewed to ensure it is appropriate for delivery.</t>
    </r>
  </si>
  <si>
    <t xml:space="preserve">Total FY21 recurrent saving attributed in July 2016 STP (£m) 
</t>
  </si>
  <si>
    <t>Cummulative impact (activity)</t>
  </si>
  <si>
    <t>Gross Estimated Savings 
-£</t>
  </si>
  <si>
    <t>Expected Benefit £</t>
  </si>
  <si>
    <t>Investment Requirement £</t>
  </si>
  <si>
    <t>Unit of activity (KPI)</t>
  </si>
  <si>
    <r>
      <t xml:space="preserve">[Description here in how quality is being addressed in no more than 250 words. Any points which require further expansion to be added as a deliverable below]
</t>
    </r>
    <r>
      <rPr>
        <sz val="11"/>
        <color rgb="FFFF0000"/>
        <rFont val="Calibri"/>
        <family val="2"/>
      </rPr>
      <t>PM to complete</t>
    </r>
  </si>
  <si>
    <t>Completion Owner</t>
  </si>
  <si>
    <t>Chris</t>
  </si>
  <si>
    <t>PM</t>
  </si>
  <si>
    <t>Interventions</t>
  </si>
  <si>
    <t>Template Section</t>
  </si>
  <si>
    <t>List of key Performance metrics</t>
  </si>
  <si>
    <t>Interventions
(one per cell, repeat if relates to above)</t>
  </si>
  <si>
    <r>
      <t xml:space="preserve">Interventions </t>
    </r>
    <r>
      <rPr>
        <sz val="11"/>
        <color theme="2" tint="-0.749992370372631"/>
        <rFont val="Calibri"/>
        <family val="2"/>
      </rPr>
      <t xml:space="preserve"> whose delivery contributes to the overall programme</t>
    </r>
  </si>
  <si>
    <t>Please list any interventions</t>
  </si>
  <si>
    <t>Jos / Chris</t>
  </si>
  <si>
    <t xml:space="preserve">Progress to intervention delivery </t>
  </si>
  <si>
    <t>Intervention completion date</t>
  </si>
  <si>
    <t xml:space="preserve">Deliverable descriptions </t>
  </si>
  <si>
    <t>Risks</t>
  </si>
  <si>
    <t>Gross Estimated Savings (-£) by year</t>
  </si>
  <si>
    <t>Investment required (£)  by year</t>
  </si>
  <si>
    <t>Expected Benefits (£) by year</t>
  </si>
  <si>
    <t>Complete</t>
  </si>
  <si>
    <t>Progress</t>
  </si>
  <si>
    <t>e.g drafted ready for PM review</t>
  </si>
  <si>
    <t>RAG for delivery of Workstream</t>
  </si>
  <si>
    <t xml:space="preserve">Deliverables for FY16/17 </t>
  </si>
  <si>
    <r>
      <t xml:space="preserve">Dear user,
Thank you for completing this template, do read this brief guide first.
We need your help to gain a clear system view of STP programmes to transform identified services, including specialist services, improve productivity and use of infrastructure and understand key enablers. This will help us to:
</t>
    </r>
    <r>
      <rPr>
        <sz val="11"/>
        <rFont val="Wingdings"/>
        <charset val="2"/>
      </rPr>
      <t></t>
    </r>
    <r>
      <rPr>
        <sz val="10.65"/>
        <rFont val="Calibri"/>
        <family val="2"/>
      </rPr>
      <t xml:space="preserve">    </t>
    </r>
    <r>
      <rPr>
        <sz val="11"/>
        <rFont val="Calibri"/>
        <family val="2"/>
      </rPr>
      <t xml:space="preserve">Understand our ambitions better so we can begin to mobilise and co-ordinate our plans and manage risks and dependencies
</t>
    </r>
    <r>
      <rPr>
        <sz val="11"/>
        <rFont val="Wingdings"/>
        <charset val="2"/>
      </rPr>
      <t xml:space="preserve"> </t>
    </r>
    <r>
      <rPr>
        <sz val="11"/>
        <rFont val="Calibri"/>
        <family val="2"/>
      </rPr>
      <t xml:space="preserve">Gain the appropriate level of granularity to respond to both the London region and national STP submission requirements 
</t>
    </r>
    <r>
      <rPr>
        <sz val="11"/>
        <rFont val="Wingdings"/>
        <charset val="2"/>
      </rPr>
      <t xml:space="preserve"> </t>
    </r>
    <r>
      <rPr>
        <sz val="11"/>
        <rFont val="Calibri"/>
        <family val="2"/>
      </rPr>
      <t>Anticipate and align to the Operating Plan requirements which is indicated to be accelerated this year.
We realise it is a big ask to provide this amount of detailed information. It does mean, however, that, if complete, we only need to ask for information once, ultimately making it less onerous task.</t>
    </r>
    <r>
      <rPr>
        <sz val="11"/>
        <rFont val="Calibri"/>
        <family val="2"/>
      </rPr>
      <t xml:space="preserve">
</t>
    </r>
  </si>
  <si>
    <r>
      <t xml:space="preserve">in which we ask you to summarise </t>
    </r>
    <r>
      <rPr>
        <b/>
        <sz val="11"/>
        <rFont val="Calibri"/>
        <family val="2"/>
      </rPr>
      <t>workstream and intervention level information</t>
    </r>
    <r>
      <rPr>
        <sz val="11"/>
        <rFont val="Calibri"/>
        <family val="2"/>
      </rPr>
      <t xml:space="preserve"> from 2016-17 to 20-21.  We need a plan for each intervention. If you have fewer, leave sheets blank. If you have more, let us know. We have provided example rows, and ask you to include:
</t>
    </r>
    <r>
      <rPr>
        <sz val="11"/>
        <rFont val="Wingdings"/>
        <charset val="2"/>
      </rPr>
      <t></t>
    </r>
    <r>
      <rPr>
        <sz val="11"/>
        <rFont val="Calibri"/>
        <family val="2"/>
      </rPr>
      <t xml:space="preserve">     Interventions,  outcomes and measures 
</t>
    </r>
    <r>
      <rPr>
        <sz val="11"/>
        <rFont val="Wingdings"/>
        <charset val="2"/>
      </rPr>
      <t xml:space="preserve"> </t>
    </r>
    <r>
      <rPr>
        <sz val="11"/>
        <rFont val="Calibri"/>
        <family val="2"/>
      </rPr>
      <t xml:space="preserve">Dependencies, constraints, enablers and risks
</t>
    </r>
    <r>
      <rPr>
        <sz val="11"/>
        <rFont val="Wingdings"/>
        <charset val="2"/>
      </rPr>
      <t xml:space="preserve"> </t>
    </r>
    <r>
      <rPr>
        <sz val="11"/>
        <rFont val="Calibri"/>
        <family val="2"/>
      </rPr>
      <t xml:space="preserve">Financial investment (capital and revenue) and savings as well as movement in activity
</t>
    </r>
    <r>
      <rPr>
        <sz val="11"/>
        <rFont val="Wingdings"/>
        <charset val="2"/>
      </rPr>
      <t></t>
    </r>
    <r>
      <rPr>
        <sz val="11"/>
        <rFont val="Calibri"/>
        <family val="2"/>
      </rPr>
      <t xml:space="preserve">     A snapshot of achievement in year, particularly 16-17 deliverables required in the Operating Plan
</t>
    </r>
    <r>
      <rPr>
        <sz val="11"/>
        <rFont val="Wingdings"/>
        <charset val="2"/>
      </rPr>
      <t></t>
    </r>
    <r>
      <rPr>
        <sz val="11"/>
        <rFont val="Calibri"/>
        <family val="2"/>
      </rPr>
      <t xml:space="preserve">     Below the rows which capture the above there are text boxes in which to add commentary on: quality, operating plan deliverables, enablers and constraints, finance, activity and efficiency savings and social care impact.
If a row / line relates to the one above - just add "Blank - remaining issues captured in line above" as shown in the example.</t>
    </r>
  </si>
  <si>
    <r>
      <t xml:space="preserve">NHSE Operating Plan deliverables </t>
    </r>
    <r>
      <rPr>
        <sz val="16"/>
        <color theme="2" tint="-0.749992370372631"/>
        <rFont val="Calibri"/>
        <family val="2"/>
      </rPr>
      <t>-</t>
    </r>
    <r>
      <rPr>
        <sz val="11"/>
        <color theme="2" tint="-0.749992370372631"/>
        <rFont val="Calibri"/>
        <family val="2"/>
      </rPr>
      <t xml:space="preserve"> Please summarise all relevant goals to 2020 and deliverables in 2016-17 defined in the Operating Framework </t>
    </r>
  </si>
  <si>
    <t>Approved by SRO</t>
  </si>
  <si>
    <t>CBC</t>
  </si>
  <si>
    <t>Planned Care</t>
  </si>
  <si>
    <t>drafted ready for PM review</t>
  </si>
  <si>
    <t>CBC1</t>
  </si>
  <si>
    <t>U&amp;EC inreach / outreach</t>
  </si>
  <si>
    <t>Under 18 mental health</t>
  </si>
  <si>
    <t>Children's Integrated Community Teams</t>
  </si>
  <si>
    <t>Transformational</t>
  </si>
  <si>
    <t xml:space="preserve">Transformational </t>
  </si>
  <si>
    <t>EOC: Clinical pathway reviews</t>
  </si>
  <si>
    <t>Tom Henderson</t>
  </si>
  <si>
    <t>SEL led Programme</t>
  </si>
  <si>
    <t>Education and Training package for LCNs</t>
  </si>
  <si>
    <t xml:space="preserve">Supportive Programme Role </t>
  </si>
  <si>
    <t>High quality acute oncology services (AOS) across SEL</t>
  </si>
  <si>
    <t>Coordination of Care: during diagnosis and treatment</t>
  </si>
  <si>
    <t>Cancer waiting times</t>
  </si>
  <si>
    <t>Living With and Beyond Cancer</t>
  </si>
  <si>
    <t>Cancer 3</t>
  </si>
  <si>
    <t>Federation/Alliances Established</t>
  </si>
  <si>
    <t>All local GP practices have agreed to an Alliance</t>
  </si>
  <si>
    <t>The Alliance has a recognised legal identity</t>
  </si>
  <si>
    <t>Commissioner offer made to Alliance and contract in place following due diligence</t>
  </si>
  <si>
    <t>3 to 5 year business plan developed</t>
  </si>
  <si>
    <t xml:space="preserve">LCN integrated system leadership &amp; management </t>
  </si>
  <si>
    <t>CBC2</t>
  </si>
  <si>
    <t>Local Care Networks defined</t>
  </si>
  <si>
    <t>LCN leadership team &amp; management structure in place with  clear governance and decision-making arrangements</t>
  </si>
  <si>
    <t>Enabling strategies, e.g. workforce, IM&amp;T, Estates embedded across networks with localised delivery plans</t>
  </si>
  <si>
    <t>CBC3</t>
  </si>
  <si>
    <t>Accessible Care standards and associated big hitters implemented</t>
  </si>
  <si>
    <t>Improved access to GP practice including 8 to 8 7/7</t>
  </si>
  <si>
    <t>Deliverable 6 (if any)</t>
  </si>
  <si>
    <t>Deliverable 7 (if any)</t>
  </si>
  <si>
    <t>Deliverable 8 (if any)</t>
  </si>
  <si>
    <t>Deliverable 9 (if any)</t>
  </si>
  <si>
    <t>UCC/walk-in centres</t>
  </si>
  <si>
    <t>Able to share medical records across federations</t>
  </si>
  <si>
    <t>Single telephone triage and booking across federations</t>
  </si>
  <si>
    <t>Reablement (encompassing rapid response and supported discharge)</t>
  </si>
  <si>
    <t>Same day access to specialist advice and clinics (including diagnostics)</t>
  </si>
  <si>
    <t>CBC4</t>
  </si>
  <si>
    <t>Proactive Care standards and associated big hitters implemented</t>
  </si>
  <si>
    <t>Local communities and stakeholders actively and routinely involved in priority setting and service redesign across networks</t>
  </si>
  <si>
    <t>Asset mapping and social prescribing</t>
  </si>
  <si>
    <t>Care coordinators/navigators/patient liaison across networks</t>
  </si>
  <si>
    <t>Health &amp; Wellbeing champions across networks</t>
  </si>
  <si>
    <t>Primary prevention and enhanced public health programmes</t>
  </si>
  <si>
    <t>Active risk stratification</t>
  </si>
  <si>
    <t>Training in motivational skills and health coaching</t>
  </si>
  <si>
    <t>Enhanced call &amp; recall and screening for hard to reach groups</t>
  </si>
  <si>
    <t>Enhanced support to vulnerable people in care homes, extra care housing and receiving domiciliary care</t>
  </si>
  <si>
    <t>Sub workstreams
(one per cell, repeat if relates to above)</t>
  </si>
  <si>
    <t>CBC5</t>
  </si>
  <si>
    <t>Coordinated Care standards and associated big hitters implemented</t>
  </si>
  <si>
    <t>Active care registers within GP practices</t>
  </si>
  <si>
    <t>Identifying people at risk of developing LTCs</t>
  </si>
  <si>
    <t>Patient/carer education  programmes</t>
  </si>
  <si>
    <t>See MDT working below, reablement above, care coordinators above, assigned care professionals below</t>
  </si>
  <si>
    <t>N/A</t>
  </si>
  <si>
    <t>CBC6</t>
  </si>
  <si>
    <t>Continuity of Care standards and associated big hitters implemented</t>
  </si>
  <si>
    <t>All patients have a named GP</t>
  </si>
  <si>
    <t>Flexible appointment lengths according to patient need commissioned</t>
  </si>
  <si>
    <t>Assigned care professional in final year of life</t>
  </si>
  <si>
    <t>Multi-disciplinary teams established within networks</t>
  </si>
  <si>
    <r>
      <t xml:space="preserve">U&amp;EC Executive Group membership </t>
    </r>
    <r>
      <rPr>
        <i/>
        <sz val="11"/>
        <color theme="2" tint="-0.749992370372631"/>
        <rFont val="Calibri"/>
        <family val="2"/>
      </rPr>
      <t>(key delivery group)</t>
    </r>
  </si>
  <si>
    <t>Co- Chair
SRO
DoC
DoF
Provider representatives
Head of System Resillience
OHSEL Programme Manager</t>
  </si>
  <si>
    <t>ToR Members</t>
  </si>
  <si>
    <t>Current members</t>
  </si>
  <si>
    <r>
      <t>Cancer Planning Group</t>
    </r>
    <r>
      <rPr>
        <i/>
        <sz val="11"/>
        <color theme="2" tint="-0.749992370372631"/>
        <rFont val="Calibri"/>
        <family val="2"/>
      </rPr>
      <t>(key delivery group)</t>
    </r>
  </si>
  <si>
    <t xml:space="preserve">CCG representatives
Provider representatives
CSU
OHSEL PM
SRO
</t>
  </si>
  <si>
    <r>
      <t>C&amp;YP Delivery Group</t>
    </r>
    <r>
      <rPr>
        <i/>
        <sz val="11"/>
        <color theme="2" tint="-0.749992370372631"/>
        <rFont val="Calibri"/>
        <family val="2"/>
      </rPr>
      <t>(key delivery group)</t>
    </r>
  </si>
  <si>
    <t>SRO - Nominated C&amp;YP CCG Chief Officer
Clinical Lead – Nominated C&amp;YP clinician
DoF – Nominated C&amp;YP CCG Director of Finance 
DoC – Nominated C&amp;YP CCG Director of Commissioning
Joint C&amp;YP Commissioner  – Nominated Joint Commissioner 
C&amp;YP Head of Service Manager – Nominated managerial provider 
Mental Health Clinician – Nominated CAMHS mental health clinician
Working Group/s Lead – Lead for any specific projects specified by delivery group
Project Manager – OHSEL C&amp;YP project manager
Communication Lead – OHSEL Comms Lead
User representative</t>
  </si>
  <si>
    <t>SRO - Nominated Maternity CCG Chief Officer
Clinical Lead – Nominated Maternity clinician
DoF – Nominated Maternity CCG Director of Finance
DoC – Nominated Maternity CCG Director of Commissioning 
HoM – Nominated Head of Midwifery
Mental Health Clinician – Nominated Peri-natal mental health clinician
Working Group/s Lead – Lead for any specific projects specified by delivery group
Project Manager – OHSEL Maternity project manager
Communication Lead – OHSEL Comms Lead</t>
  </si>
  <si>
    <r>
      <t>Maternity Delivery Group</t>
    </r>
    <r>
      <rPr>
        <i/>
        <sz val="11"/>
        <color theme="2" tint="-0.749992370372631"/>
        <rFont val="Calibri"/>
        <family val="2"/>
      </rPr>
      <t>(key delivery group)</t>
    </r>
  </si>
  <si>
    <t>SRO
OHSEL PM
CCG Representatives</t>
  </si>
  <si>
    <t xml:space="preserve">Blow Sarah (NHS BEXLEY CCG)
Easton Mark (NHS SOUTHWARK CCG)
Henderson Tom (NHS SOUTHWARK CCG)
Hines Malcolm (NHS SOUTHWARK CCG)
McGrath Moira (NHS LAMBETH CCG)
'Nick Jones'
</t>
  </si>
  <si>
    <t>Children &amp; Young People</t>
  </si>
  <si>
    <t>Martin Wilkinson</t>
  </si>
  <si>
    <t>James Mackenzie</t>
  </si>
  <si>
    <t>SRO  - Martin Wilkinson
SEL C&amp;YP Network
SEL C&amp;YP Delivery Group
SEL C&amp;YP Project Group/s
SEL C&amp;YP Internal Programme Catch-Up</t>
  </si>
  <si>
    <t>Supportvie Programme Role</t>
  </si>
  <si>
    <t>Provider transformation</t>
  </si>
  <si>
    <r>
      <t xml:space="preserve">Programme Manager: </t>
    </r>
    <r>
      <rPr>
        <sz val="11"/>
        <rFont val="Calibri"/>
        <family val="2"/>
      </rPr>
      <t>Rachael Crampton</t>
    </r>
  </si>
  <si>
    <r>
      <t xml:space="preserve">SRO: </t>
    </r>
    <r>
      <rPr>
        <sz val="11"/>
        <rFont val="Calibri"/>
        <family val="2"/>
      </rPr>
      <t>Angela Bhan</t>
    </r>
  </si>
  <si>
    <r>
      <t xml:space="preserve">SRO: </t>
    </r>
    <r>
      <rPr>
        <sz val="11"/>
        <rFont val="Calibri"/>
        <family val="2"/>
      </rPr>
      <t>Martin Wilkinson</t>
    </r>
  </si>
  <si>
    <r>
      <t xml:space="preserve">Programme Manager: </t>
    </r>
    <r>
      <rPr>
        <b/>
        <i/>
        <sz val="11"/>
        <rFont val="Calibri"/>
        <family val="2"/>
      </rPr>
      <t>James Mackenzie</t>
    </r>
  </si>
  <si>
    <t xml:space="preserve">To place the needs of women and their families at the centre of maternity care, supporting choice and continuity of care. From preconception through to postnatal support, maternity services will be delivered by a committed and dedicated workforce, who will ensure a safe and positive experience.
</t>
  </si>
  <si>
    <t>Continuity of midwife led care</t>
  </si>
  <si>
    <t>Increasing out of labour ward births</t>
  </si>
  <si>
    <t>LQS achievement</t>
  </si>
  <si>
    <t>Saving babies lives care bundle</t>
  </si>
  <si>
    <t>Postnatal and neonatal care</t>
  </si>
  <si>
    <t>Perinatal mental health</t>
  </si>
  <si>
    <t>Provider transformation &amp; Contracting Consideration</t>
  </si>
  <si>
    <t>The birth rate has risen over recent years and a self assessment of whether SEL was meeting the LQS standards showed that work was required to improve the service being offered across many areas.</t>
  </si>
  <si>
    <t xml:space="preserve">Timely access to community based antenatal and postnatal maternity services which are closely linked with other community based health, social and voluntary sector services all supporting pregnancy, childbirth and new parenthood;
</t>
  </si>
  <si>
    <t xml:space="preserve">Midwifery-led continuity of maternity care as standard;
</t>
  </si>
  <si>
    <t xml:space="preserve">Support from clinically expert and highly-skilled multidisciplinary teams delivering high quality, kind, safe and effective services;
</t>
  </si>
  <si>
    <t xml:space="preserve">Hospital based medically-led intervention when necessary;
</t>
  </si>
  <si>
    <t xml:space="preserve">Support to have a normal birth, in the right location for them, with the least intervention as possible;
</t>
  </si>
  <si>
    <t xml:space="preserve">Services and a workforce that promote healthy lifestyles which have a positive effect on the health outcomes for mother and child;
</t>
  </si>
  <si>
    <t xml:space="preserve">Involvement and engagement with their wider family supporting healthier lifestyles and better well-being.
</t>
  </si>
  <si>
    <t>Sarah Blow</t>
  </si>
  <si>
    <t>A seamless, high quality planned care service that enables patients to be seen by the right person, in the right place, at the right time.</t>
  </si>
  <si>
    <t>The Case for Change: What are the opportunities for improving Planned Care?
 - Everyone has the same standard of care 
 - Planned Care is a very broad subject, the Planned Care CLG is going to focus initially on 3 key high volume areas Muscular Skeletal, Ophthalmology &amp; Diagnostics.
 - Elective Care Centres - Learn from examples of what has worked well for patient care
 -Patients are well prepared for their operation/procedure &amp; are helped to go home quickly &amp; safely afterwards.  Discharge is planned early to prevent delays &amp; ensure rehabilitation support is in place.
 - More information is available for patients about what will happen to them, empowering them to have more choice and control over their care. 
 - GPs have greater access to a range of diagnostics
 - Decision making tools for GPs
 - Time from first appointment, to test, to getting results could be quicker and more efficient
 - Shared IT systems so that different services have access to notes
 - Opportunities for different contracting to improve outcomes, allow future flexibility; commissioners and providers co-producing pathways; incentivising change and sharing risk</t>
  </si>
  <si>
    <t>The STP has identified recurrent savings of £40.7m associated with the Planned Care interventions. Further detail of this can be found in the financial modelling pack.</t>
  </si>
  <si>
    <t>Trust Level Efficiency Savings</t>
  </si>
  <si>
    <t>Diagnostics: Enabled Network Solutions</t>
  </si>
  <si>
    <t>Efficiencies in other planned care specialties</t>
  </si>
  <si>
    <t>Provider Transformation</t>
  </si>
  <si>
    <t>Provider Transformation &amp; Contracting Consideration</t>
  </si>
  <si>
    <t xml:space="preserve">SRO: Sarah Blow
Planned Care Planning Group
MSK Pathway Group
Orthopaedic Clinical Working Group
</t>
  </si>
  <si>
    <r>
      <t>Planned Care Planning Group</t>
    </r>
    <r>
      <rPr>
        <i/>
        <sz val="11"/>
        <color theme="1"/>
        <rFont val="Calibri"/>
        <family val="2"/>
      </rPr>
      <t xml:space="preserve"> (key delivery group)</t>
    </r>
  </si>
  <si>
    <t xml:space="preserve">1. The development of fundamental service standards for commissioning planned care across south east London:
a). standards and a common commissioning approach across south east London 
b). standard outcomes expected within commissioning arrangements based on best practice delivery of interventions
c). incentives to deliver appropriate care within the most appropriate setting in line with evidence on outcome
</t>
  </si>
  <si>
    <t xml:space="preserve">
2. The development of fundamental standards for provision of planned care across south east London.
a). south east London shared standards across the pathway from referral to discharge
b). evidence based, best practice delivery of planned care interventions 
c). shared understanding of discharge planning linked with service provision outside hospital 
</t>
  </si>
  <si>
    <t xml:space="preserve">3. All services are delivered in the most efficient and effective way:
a). reducing lengths of stay and waits 
b). minimising recovery times 
c). Improving clinical outcomes (for example reducing recovery times and infection rates)  
d). effective rehabilitation and reablement
</t>
  </si>
  <si>
    <t xml:space="preserve">The planned care model has been developed in collaboration, drawing on insight provided by service users, community members, providers and commissioners. We have used these sessions to gather patient perspectives on quality and value. This was in the form of events that created an opportunity for communities and patients to explore proposed changes to the planned Care model and find solutions together to meet specific challenges identified in the case for change. 
The experiences and perspectives of patients are integral to the development of a truly service user centred model. Patients and community members have been consulted through a variety of mechanisms. Their insight has been woven into the specificity of the Planned care model design. 
Importantly, the model design recognises the need for a continuous quality improvement culture during implementation and delivery whereby providers and commissioners act as system stewards facilitating a feedback and improvement cycle underpinned by the voice of the patient.
</t>
  </si>
  <si>
    <t>We have applied formatting and used drop-down menus to help us compare and collate the information provided.</t>
  </si>
  <si>
    <t xml:space="preserve">Specifically in south east London, the following characteristics are shaping local demand for Children and Young People’s health services:
- Children and young people account for 23% of the population in the region and we have a higher proportion of younger people, especially those aged 0-9 years. 
- Compared nationally, four out of six Clinical Commissioning Groups (CCGs) in south east London are in the bottom 25% for children living in poverty:
- South east London has an average of 27.8% children living in poverty compared to a national average of 17.1%. 
- The average for CCGs in the top 25% is 10.5%
- Compared nationally, five out of six CCGs in south east London are in the bottom 25% for childhood obesity (year 6 pupils). Levels range from 17.3% to 26%, which is consistently higher than the London average and significantly above the England average
- 'Toxic stress’ (where children in families experience stress due to parental mental health issues, domestic violence and/or substance abuse) has a high incidence of prevalence in south east London.  This is predictive of poor health and mental health outcomes (see “A Better Start’ bid from Lewisham)
 - There are known capacity constraints within parts of south east London.  For instance, Children and Adolescent Mental Health services (CAMHS) and in the workforce (number of paediatric trained nurses)
</t>
  </si>
  <si>
    <t xml:space="preserve">South east London has an average of 27.8% children living in poverty compared to a national average of 17.1%. 
It is  estimated that less than 50% of our children and young people are  living healthy lives 
It is estimated that  44% of our young people experience inequalities or are putting their health at risk
The number of obese children doubles while children are at primary school 
1 in 10 children and young people aged 5 - 16 suffer from a diagnosable mental health disorder – and this number is growing
Our young people and their carers find that care is not joined up and that it can be hard to navigate through the different services 
Not everyone is working towards the same outcomes for patients; there are no universal outcome measures across the system, focussed on what patients want to achieve and that everyone has a shared goal of working towards
Barriers exist between acute and community services because our workforce is not as adaptable, skilled or flexible as it needs be
A lack of information sharing agreements and different IT systems currently prevents more co-ordinated and integrated care
</t>
  </si>
  <si>
    <t xml:space="preserve">South east London will adopt a holistic approach to the care of its children and young people; service design  will take into account the physical, social, emotional and mental well being of the young person plus that of their carers and siblings.
</t>
  </si>
  <si>
    <t xml:space="preserve">Improve family resilience to keep children &amp; young people physically &amp; mentally well
</t>
  </si>
  <si>
    <t xml:space="preserve">Children &amp; young people will be able to access more joined up care in the community
</t>
  </si>
  <si>
    <t xml:space="preserve">Ensuring access to the right service quickly &amp; effectively – no wrong door
</t>
  </si>
  <si>
    <t xml:space="preserve">Development of a paediatric assessment &amp; short stay unit, working closely with community services to support children &amp; young people back to home/school to reduce lengthier hospital stays
</t>
  </si>
  <si>
    <t xml:space="preserve">When specialist support is needed the support is there quickly &amp; effectively
</t>
  </si>
  <si>
    <t xml:space="preserve">Less variation when transitioning into adult services for young people with long term conditions.
</t>
  </si>
  <si>
    <t>Tarriff</t>
  </si>
  <si>
    <t xml:space="preserve">Cancer  </t>
  </si>
  <si>
    <t xml:space="preserve">Improving direct access for GP investigations, diagnostics &amp; specialist advice
</t>
  </si>
  <si>
    <t xml:space="preserve">Improving the patient experience
</t>
  </si>
  <si>
    <t xml:space="preserve">Better coordination and integration across primary and secondary care and the third sector to achieve seamless care – Cancer Recovery Package will ensure care is coordinated.
</t>
  </si>
  <si>
    <t xml:space="preserve">Consistently meet cancer waits standards (with a detailed review of any patient waiting over 100 days), and reduce  variability of service delivery
</t>
  </si>
  <si>
    <t xml:space="preserve">Delivering cancer care services closer to home 
</t>
  </si>
  <si>
    <t xml:space="preserve">Training and up-skilling e.g. primary care and integration across all sectors
</t>
  </si>
  <si>
    <t xml:space="preserve">Taking learning from one stop shop approaches and spread best practice
</t>
  </si>
  <si>
    <t xml:space="preserve">Reducing inequality of access to cancer treatments 
</t>
  </si>
  <si>
    <t xml:space="preserve">Supporting more patients to achieve their wishes at their end of life
</t>
  </si>
  <si>
    <t xml:space="preserve">Improving access to psychological support services
</t>
  </si>
  <si>
    <t xml:space="preserve">Andrew Eyres &amp; David Cheesman </t>
  </si>
  <si>
    <t>Appoint a PM who has a strong understanding of national cancer programmes and the capacity to oversee and monitor the management of 7 interventions across SEL</t>
  </si>
  <si>
    <t>Bed Days</t>
  </si>
  <si>
    <t>FCE</t>
  </si>
  <si>
    <t>Attendance</t>
  </si>
  <si>
    <t>Cancer 1</t>
  </si>
  <si>
    <t>First to follow-up ratio</t>
  </si>
  <si>
    <t>Cancer 2</t>
  </si>
  <si>
    <t>Non-elective admissions</t>
  </si>
  <si>
    <t>Cancer 4</t>
  </si>
  <si>
    <t>Non-elective length of stay</t>
  </si>
  <si>
    <t>Elective length of stay</t>
  </si>
  <si>
    <t>Cancer 5</t>
  </si>
  <si>
    <t>Appointments</t>
  </si>
  <si>
    <t>Bed days</t>
  </si>
  <si>
    <t>CYP 1</t>
  </si>
  <si>
    <t>Non-elective admissions (under 18s)</t>
  </si>
  <si>
    <t>A&amp;E Attendances (under 18s)</t>
  </si>
  <si>
    <t>CYP 2</t>
  </si>
  <si>
    <t>Non-elective length of stay (under 18s)</t>
  </si>
  <si>
    <t>30 day readmissions (under 18s)</t>
  </si>
  <si>
    <t>CYP 3</t>
  </si>
  <si>
    <t>CYP 4</t>
  </si>
  <si>
    <t>CYP 5</t>
  </si>
  <si>
    <t>Maternity 1</t>
  </si>
  <si>
    <t>Maternity 2</t>
  </si>
  <si>
    <t>Maternity 3</t>
  </si>
  <si>
    <t>Maternity LQS achievement</t>
  </si>
  <si>
    <t>Maternity 4</t>
  </si>
  <si>
    <t>Maternity 5</t>
  </si>
  <si>
    <t>Maternity 6</t>
  </si>
  <si>
    <t>Planned Care 1</t>
  </si>
  <si>
    <t>Economies of scale (Ophthalmology)</t>
  </si>
  <si>
    <t>Other cost efficiencies</t>
  </si>
  <si>
    <t>Planned Care 2</t>
  </si>
  <si>
    <t>First to follow-up ratio (MSK)</t>
  </si>
  <si>
    <t>Elective length of stay (MSK)</t>
  </si>
  <si>
    <t>Planned Care 3</t>
  </si>
  <si>
    <t>EOC: Efficiencies &amp; economies of scale</t>
  </si>
  <si>
    <t>Economies of scale (MSK)</t>
  </si>
  <si>
    <t>Planned Care 4</t>
  </si>
  <si>
    <t>First to follow-up ratio (Ophthalmology)</t>
  </si>
  <si>
    <t>£</t>
  </si>
  <si>
    <t>UEC 1</t>
  </si>
  <si>
    <t>Discharge planning and consistency</t>
  </si>
  <si>
    <t>Non-elective length of stay (over 18s)</t>
  </si>
  <si>
    <t>UEC 2</t>
  </si>
  <si>
    <t>ED interface with MH: Quicker interface with specialist MH services</t>
  </si>
  <si>
    <t>30 day readmissions (over 18s)</t>
  </si>
  <si>
    <t>Non-elective admissions (over 18s)</t>
  </si>
  <si>
    <t>UEC 3</t>
  </si>
  <si>
    <t>Enhanced access: Community rapid response teams</t>
  </si>
  <si>
    <t>A&amp;E Attendances (over 18s)</t>
  </si>
  <si>
    <t>UEC 4</t>
  </si>
  <si>
    <t>Enhanced access: Primary Care Extended Hours (8-8)</t>
  </si>
  <si>
    <t>UEC 5</t>
  </si>
  <si>
    <t>Enhanced ED front door</t>
  </si>
  <si>
    <t>UEC 6</t>
  </si>
  <si>
    <t>Implementation of LCNs</t>
  </si>
  <si>
    <t>UEC 7</t>
  </si>
  <si>
    <t>Improved 111 and LAS: 111 advice and triage</t>
  </si>
  <si>
    <t>UEC 8</t>
  </si>
  <si>
    <t>Improved 111 and LAS: LAS redirect</t>
  </si>
  <si>
    <t>UEC 9</t>
  </si>
  <si>
    <t>UEC 10</t>
  </si>
  <si>
    <t>UEC 11</t>
  </si>
  <si>
    <t>Specialist advice: Access to specialist advice</t>
  </si>
  <si>
    <t>UEC 12</t>
  </si>
  <si>
    <t>Specialist advice: Specialist response clinic</t>
  </si>
  <si>
    <t xml:space="preserve">Populated as at 28 Sep </t>
  </si>
  <si>
    <t>Rachael Crampton</t>
  </si>
  <si>
    <t>as above</t>
  </si>
  <si>
    <t>Refer to the CBC delivery plan</t>
  </si>
  <si>
    <t>Wider SEL HBPoS provision using pan-London option analysis complete</t>
  </si>
  <si>
    <t xml:space="preserve">Roll out of new SEL HBPoS provision </t>
  </si>
  <si>
    <t xml:space="preserve">Improved care coordination and pathways &amp; London  s136 pathway compliant </t>
  </si>
  <si>
    <t>Plan for delivery of Core 24 or alternative models agreed</t>
  </si>
  <si>
    <t xml:space="preserve">Options appraisal - investment and benefits.                      </t>
  </si>
  <si>
    <t>Core 24 or other alternative models in place across SEL</t>
  </si>
  <si>
    <t>Agreed models implemented across SEL</t>
  </si>
  <si>
    <t>OATS definition defined nationally.  Stocktake of demand and current capacity</t>
  </si>
  <si>
    <t>Standardised care pathway developed for all OATs across SEL</t>
  </si>
  <si>
    <t>Pathway implemented</t>
  </si>
  <si>
    <t>CBC and local care networks</t>
  </si>
  <si>
    <t>Simon Eccles (GUY'S AND ST THOMAS' NHS FOUNDATION TRUST)
Tricia Fitzgerald  (KING'S COLLEGE HOSPITAL NHS FOUNDATION TRUST)
Harvey McEnroe (LEWISHAM AND GREENWICH NHS TRUST)
Angela Bhan  (NHS BROMLEY CCG)
Katherine Henderson  (GUY'S AND ST THOMAS' NHS FOUNDATION TRUST)
Graham Norton (LAS)
Baack Molly (NHS SOUTH EAST COMMISSIONING SUPPORT UNIT)
Adrian Dorney (Oxleas)
Sean Cross (SLAM)
Sridevi Kalidindi (SLAM)
Rachael Crampton (NHS SOUTHWARK CCG)
Mark Easton (NHS SOUTHWARK CCG)
Christine Caton  (NHS LAMBETH CCG)
Caroline Gilmartin  (NHS SOUTHWARK CCG)</t>
  </si>
  <si>
    <t>Implement revised models to meet trajectory or adjust the activity shift that can be realised</t>
  </si>
  <si>
    <t xml:space="preserve">Cross checking of QIPP plans to U&amp;EC delivery plan.  Where intervientions are not meeting the agreed level of indicators establish where there is the opprtunity to do so. Or adjust the trajectory of activity shift </t>
  </si>
  <si>
    <t>Meet the four priority standards for seven-day hospital services for all urgent network specialist services.</t>
  </si>
  <si>
    <t>Stocktake of existing advice (email and phone) and CBC requirements</t>
  </si>
  <si>
    <t>Costed service specification for commissioners and providers</t>
  </si>
  <si>
    <t>Provider plans in place to meet LQS</t>
  </si>
  <si>
    <t>Stocktake of community mental health services- 24/7 crisis care support - demand and current provision against Core standards and 4 hour wait</t>
  </si>
  <si>
    <t>OATS definition defined nationally.  Stocktake of demand and current capacity to meet 4 hour target</t>
  </si>
  <si>
    <t>Clinical hub in place that supports NHS 111, 999 and out-of-hours calls.</t>
  </si>
  <si>
    <t xml:space="preserve">Reduction in the proportion of ambulance 999 calls that result in avoidable transportation to an A&amp;E department. </t>
  </si>
  <si>
    <t>standards met</t>
  </si>
  <si>
    <t>Where less  establish the opportunity to meet the  activity shift trajectory</t>
  </si>
  <si>
    <t>rachael.crampton@nhs.net</t>
  </si>
  <si>
    <t>Lack of Drug&amp;Alcohol staff in ED (or located off site which causes patients to abscond)</t>
  </si>
  <si>
    <t>Shortage in staff with MH &amp; U18s MH experience.  Lack of permanent workforce of registered MH nurses (usually work on temporary contracts)</t>
  </si>
  <si>
    <t>Challenging for ED staff to deliver messages on where a patient should have presented in a busy A&amp;E department</t>
  </si>
  <si>
    <t>National shortage of Band 6 staff or staffing levels required to meet the standards</t>
  </si>
  <si>
    <t>Stocktake to understand what activity shifts are already being achieved and by what teams</t>
  </si>
  <si>
    <t>Culture shift training.  Reviewing best practice models of redirection for suitability in SEL</t>
  </si>
  <si>
    <t>Do not have a complete view of which of the U&amp;EC interventions are being delivered by each CCG and their achievement against the proposed activity shifts</t>
  </si>
  <si>
    <t xml:space="preserve">Pilot workforce software to understand scenarios.  Review of NWL best practice examples of how they met the standards </t>
  </si>
  <si>
    <t>National shortage of Band 6 staff or staffing levels required to meet the 7 days standards</t>
  </si>
  <si>
    <t>Different levels of training to utlise staff more efficiently depending on role of spotting, signposting or intervention</t>
  </si>
  <si>
    <t>Teams already exist with no opportunity to make activity shifts to meet 5 year trajectory</t>
  </si>
  <si>
    <t xml:space="preserve">pilot workforce software to understand scenarios.                                               Review of NWL best practice examples of how they met the standards </t>
  </si>
  <si>
    <t>Net Estimated Savings 
-£</t>
  </si>
  <si>
    <t>SEL achieving the 4 priority 7DS in all providers</t>
  </si>
  <si>
    <t xml:space="preserve"> Deliver the four hour A&amp;E standard, and standards for ambulance response times including through implementing the  five elements of the A&amp;E Improvement Plan.
• By November 2017, meet the four priority standards for seven-day hospital services for all urgent network specialist services.
• Implement the Urgent and Emergency Care Review, ensuring a 24/7 integrated care service for physical and mental health is implemented by March 2020 in each STP footprint, including a clinical hub that supports NHS 111, 999 and out-of-hours calls.
• Deliver a reduction in the proportion of ambulance 999 calls that result in avoidable transportation to an A&amp;E department.
• Initiate cross-system approach to prepare for forthcoming waiting time standard for urgent care for those in a mental health crisis.</t>
  </si>
  <si>
    <t>5 out of 6 CCGs have supported discharge plans in place</t>
  </si>
  <si>
    <t xml:space="preserve">1 of our trusts has a D&amp;A service on site to meet demand        </t>
  </si>
  <si>
    <t xml:space="preserve">3 of our 5 trusts have the Core 24 model in place </t>
  </si>
  <si>
    <t>3 of our boroughs will have a designated HBPOS and 136 pathway in line with the new specifications</t>
  </si>
  <si>
    <t>5 out of 6 CCGs have Rapid access teams fully in place</t>
  </si>
  <si>
    <t xml:space="preserve">2 of our CCGs will have local care networks in place </t>
  </si>
  <si>
    <t>3 of our trusts are meeting the Network standards for front door streaming.  Commissioners to agree the timeline for remaining providers to meet the Network front door standards</t>
  </si>
  <si>
    <t xml:space="preserve">All of our 5 trusts are meeting some of the 4 7DS.  A pilot of workforce requirements analysis for GSTT to meet the remaining priority 7DS will commence. </t>
  </si>
  <si>
    <t>Refresh of 2015/16 stocktake.  Working with commissioners develop plans for meeting the standards.  Some standards being met already</t>
  </si>
  <si>
    <t>Clinical hub processes in place that supports NHS 111, 999 and out-of-hours calls.</t>
  </si>
  <si>
    <t xml:space="preserve">25 % reduction in the proportion of ambulance 999 calls that result in avoidable transportation to an A&amp;E department. </t>
  </si>
  <si>
    <t>Meeting the National standards Facilities specification and designation including UCCs</t>
  </si>
  <si>
    <t xml:space="preserve">1 of our trusts has a D&amp;A service on site to meet demand                                                                           </t>
  </si>
  <si>
    <t>Different levels of training to utilise staff more efficiently depending on role of spotting, signposting or intervention</t>
  </si>
  <si>
    <t xml:space="preserve">Review of community mental health services- 24/7 crisis care support - demand and current provision against Core standards.  </t>
  </si>
  <si>
    <t xml:space="preserve">Options appraisal including cost and benefits.                      </t>
  </si>
  <si>
    <t xml:space="preserve">Where less  establish the opportunity to meet the  activity shift trajectory.   </t>
  </si>
  <si>
    <t>SEL meeting the LQS</t>
  </si>
  <si>
    <t>Plan for delivery incorporated into contracts and delivered as part of the Provider CIP and QIPP plans</t>
  </si>
  <si>
    <t>Facilities specification met</t>
  </si>
  <si>
    <t>Service changes in place</t>
  </si>
  <si>
    <t>stocktake of existing services and  ability to meet required activity shifts</t>
  </si>
  <si>
    <t>No clear reporting of work to date within interventions to intervention leaders</t>
  </si>
  <si>
    <t>Develop reporting mechanisms  to inform on delivery success</t>
  </si>
  <si>
    <t>Unclear of the funding needed to move forward the Training and Education Program, as well as the risk to milestones slipping</t>
  </si>
  <si>
    <t xml:space="preserve">Continue to support the T&amp;E team and provide links to both locality groups. </t>
  </si>
  <si>
    <t xml:space="preserve">MDC design </t>
  </si>
  <si>
    <t xml:space="preserve">Baseline, design phoneline </t>
  </si>
  <si>
    <t>Cancer 6</t>
  </si>
  <si>
    <t xml:space="preserve">National Requirement </t>
  </si>
  <si>
    <t xml:space="preserve">EL Los reduction </t>
  </si>
  <si>
    <t>Signed MOU</t>
  </si>
  <si>
    <r>
      <rPr>
        <b/>
        <sz val="11"/>
        <rFont val="Calibri"/>
        <family val="2"/>
      </rPr>
      <t xml:space="preserve">STEP 1 – Stocktake &amp; understand Alignment: </t>
    </r>
    <r>
      <rPr>
        <sz val="11"/>
        <rFont val="Calibri"/>
        <family val="2"/>
      </rPr>
      <t xml:space="preserve">Provider and CCG visits to understand strategic direction, review effectiveness of current OHSEL activity and understand areas where a SEL approach could support transformation/ add value - </t>
    </r>
    <r>
      <rPr>
        <b/>
        <i/>
        <sz val="11"/>
        <color rgb="FF00B050"/>
        <rFont val="Calibri"/>
        <family val="2"/>
      </rPr>
      <t>COMPLETE</t>
    </r>
    <r>
      <rPr>
        <sz val="11"/>
        <rFont val="Calibri"/>
        <family val="2"/>
      </rPr>
      <t xml:space="preserve">
</t>
    </r>
    <r>
      <rPr>
        <b/>
        <sz val="11"/>
        <rFont val="Calibri"/>
        <family val="2"/>
      </rPr>
      <t>STEP 2 – Governance &amp; Mechanisms/Vehicle:</t>
    </r>
    <r>
      <rPr>
        <sz val="11"/>
        <rFont val="Calibri"/>
        <family val="2"/>
      </rPr>
      <t xml:space="preserve"> Review and reform existing OHSEL governance and structures to reflect STP shift. Define the purpose and value add of SEL level forums -</t>
    </r>
    <r>
      <rPr>
        <b/>
        <sz val="11"/>
        <color rgb="FF00B050"/>
        <rFont val="Calibri"/>
        <family val="2"/>
      </rPr>
      <t xml:space="preserve"> IN PROGRESS</t>
    </r>
    <r>
      <rPr>
        <sz val="11"/>
        <rFont val="Calibri"/>
        <family val="2"/>
      </rPr>
      <t xml:space="preserve"> (population planning network still under development.  
</t>
    </r>
    <r>
      <rPr>
        <b/>
        <sz val="11"/>
        <rFont val="Calibri"/>
        <family val="2"/>
      </rPr>
      <t>STEP 3 – Defining Action</t>
    </r>
    <r>
      <rPr>
        <sz val="11"/>
        <rFont val="Calibri"/>
        <family val="2"/>
      </rPr>
      <t xml:space="preserve">: Convene SEL Providers and Commissioners in September 2016 to review and refine SEL work plan.   SEL health and care system CYP work programme under development with SEL health economy - </t>
    </r>
    <r>
      <rPr>
        <b/>
        <i/>
        <sz val="11"/>
        <color rgb="FF00B050"/>
        <rFont val="Calibri"/>
        <family val="2"/>
      </rPr>
      <t>IN PROGRESS</t>
    </r>
    <r>
      <rPr>
        <sz val="11"/>
        <rFont val="Calibri"/>
        <family val="2"/>
      </rPr>
      <t xml:space="preserve"> 
</t>
    </r>
    <r>
      <rPr>
        <b/>
        <sz val="11"/>
        <rFont val="Calibri"/>
        <family val="2"/>
      </rPr>
      <t>STEP 4 – Delivery:</t>
    </r>
    <r>
      <rPr>
        <sz val="11"/>
        <rFont val="Calibri"/>
        <family val="2"/>
      </rPr>
      <t xml:space="preserve"> The priority focus areas for 2016/17 are Implementing CYP Quality standards; Short Stay Paediatric Assessment Units; and Mental Health for Under 18s -</t>
    </r>
    <r>
      <rPr>
        <b/>
        <i/>
        <sz val="11"/>
        <color theme="5"/>
        <rFont val="Calibri"/>
        <family val="2"/>
      </rPr>
      <t xml:space="preserve"> ONGOING Sep 2016 – FY20/21</t>
    </r>
    <r>
      <rPr>
        <sz val="11"/>
        <rFont val="Calibri"/>
        <family val="2"/>
      </rPr>
      <t xml:space="preserve"> (progress to be assessed through STP governance structures.)</t>
    </r>
    <r>
      <rPr>
        <sz val="11"/>
        <color rgb="FFFF0000"/>
        <rFont val="Calibri"/>
        <family val="2"/>
      </rPr>
      <t xml:space="preserve">
</t>
    </r>
  </si>
  <si>
    <t>Primary Prevention and Wellness</t>
  </si>
  <si>
    <t>Martin Wilkinson (NHS LEWISHAM CCG)
Tina Sajjanhar  (LEWISHAM AND GREENWICH NHS TRUST)
Maria Millwood  (NHS LAMBETH CCG)
Warwick Tomsett (NHS LEWISHAM CCG) 
Maria Tanner (OXLEAS NHS FOUNDATION TRUST)
Claire Lemer (GUY'S AND ST THOMAS' NHS FOUNDATION TRUST)
Bruce Clark (SLAM)
James Mackenzie (OHSEL)
Sam Ridge (NHS SOUTH EAST COMMISSIONING SUPPORT UNIT)</t>
  </si>
  <si>
    <t xml:space="preserve">N/A </t>
  </si>
  <si>
    <t>4 of 5 SSPAUs in SEL are already in operation so financial oportunity may be smaller than modelled</t>
  </si>
  <si>
    <t xml:space="preserve">SSPAU evaluation and recommendations should identify whether various SSPAUs models are delivering expected benefits.  If evaluation shows they do not fulfil wholly expected model e.g. in/out reach, MH aspects – then plans to be developed to achieve expectations. </t>
  </si>
  <si>
    <t xml:space="preserve">Pressure on Local Authority commissioning and provision of services for CYP. In particular services that support the general health and wellbeing of CYP such as  public health programmes, school nursing provision, speech and language therapy services etc. </t>
  </si>
  <si>
    <t xml:space="preserve">Continue to strengthen Local Authority voice and engagement in SEL CYP system meetings and delivery structures to encourage whole system thinking in regards to decisions about future funding priorities.    </t>
  </si>
  <si>
    <t>Failure to make appropriate connections with LCN/CBC delivery for CYP e.g. in terms of LTCs, developmental needs, and transition</t>
  </si>
  <si>
    <t xml:space="preserve">Regular engagement through the five year plan with CBC structures to outline required CYP interface and expectations with emerging structures.   </t>
  </si>
  <si>
    <t xml:space="preserve">Availability of suitably trained staff to deliver transformed models of care and long lead times on developing the required competencies for skill mix solutions </t>
  </si>
  <si>
    <t xml:space="preserve">Workforce enabler engaged to explore solutions  </t>
  </si>
  <si>
    <t>No SEL level CYP network currently in place to scope and deliver 'do once across SEL' interventions. Delivery plans are currently high level</t>
  </si>
  <si>
    <t xml:space="preserve">CYP system level meetings starting to take place although the remit and breadth of membership requires revision. </t>
  </si>
  <si>
    <t xml:space="preserve">SSPAU evaluation complete </t>
  </si>
  <si>
    <t xml:space="preserve">CYPHP Programme funding secured and underway </t>
  </si>
  <si>
    <t xml:space="preserve">Tier 4 Specialised CAMHS Pathway Plan </t>
  </si>
  <si>
    <t>SEL Asthma Audit Complete</t>
  </si>
  <si>
    <t xml:space="preserve">STP link into Local Transformation Plan Updates </t>
  </si>
  <si>
    <t xml:space="preserve">U18 MH work programme defined and specified   </t>
  </si>
  <si>
    <t xml:space="preserve">2016/17 Projects defined and specified  </t>
  </si>
  <si>
    <t xml:space="preserve">Piloting of multi-disciplinary teams that use the workforce in new or different ways to provide specialist intervention in community settings (CYPHP)  </t>
  </si>
  <si>
    <t xml:space="preserve"> Supporting the development and south east London  implementation of Healthy London Partnership priorities and outputs e.g. asthma toolkit.  </t>
  </si>
  <si>
    <t xml:space="preserve">Integrated Care Model developed  for children with LTCs </t>
  </si>
  <si>
    <t xml:space="preserve">Local Care Networks </t>
  </si>
  <si>
    <t>/</t>
  </si>
  <si>
    <t xml:space="preserve">Regular engagement through the five year plan with CBC structures to outline required CYP interface and expectations with  emerging structures.   </t>
  </si>
  <si>
    <t>Agreed CYP Acute Care Standards for standardised  commissioning intentions</t>
  </si>
  <si>
    <t xml:space="preserve">Collate and report agreed SEL CYP Dashboard measures </t>
  </si>
  <si>
    <t xml:space="preserve">Development of SEL CYP Network </t>
  </si>
  <si>
    <t xml:space="preserve">Evaluation of 5 SEL SSPAUs and implementation of recommendations </t>
  </si>
  <si>
    <t xml:space="preserve">SSPAU evaluation and recommendations should identify whether various SSPAUs models are delivering expected benefits. If evaluation shows they do not fulfil wholly expected model e.g. in/out reach, MH aspects – then plans to be developed to achieve expectations. </t>
  </si>
  <si>
    <t xml:space="preserve"> Enabling Hospital at Home approaches and rapid response teams  that allow specialist follow up to avoid admissions and facilitate early discharge. </t>
  </si>
  <si>
    <t>Strengthen primary care ability to support and treat CYP</t>
  </si>
  <si>
    <t xml:space="preserve">Mapping of under 18 mental health urgent and emergency care pathways and reasons for presentation.  </t>
  </si>
  <si>
    <t>Development of Community Crisis Care for Under 18s model</t>
  </si>
  <si>
    <t xml:space="preserve">Child House (CSA/CSE) model and business case developed for SEL </t>
  </si>
  <si>
    <t xml:space="preserve">CYP 6 </t>
  </si>
  <si>
    <t xml:space="preserve"> Consider how CYP services interface and handover to LCN Structures</t>
  </si>
  <si>
    <t xml:space="preserve"> Supported Transition to Adult Services </t>
  </si>
  <si>
    <r>
      <rPr>
        <sz val="11"/>
        <rFont val="Calibri"/>
        <family val="2"/>
      </rPr>
      <t xml:space="preserve">South east London is looking to establish a CYP network where initiatives and examples of good practice can be presented and shared.
The intention is to conduct quarterly reviews of system performance using an agreed CYP dashboard. Where there is variation in performance, the data will guide the network to conduct deep dives into a specific area of focus for each meeting to explore and understand this variation, share examples of good and innovative practice, standardise good practice protocols, and consider whether there are south east London level solutions to promote continuous improvement. 
The network will develop strengthened communication and delivery links with the South London Neonatal Operational Delivery Network to take forward standardisation work and to provide a system level clinical governance function. 
The SEL network will provide a forum to improve how we disseminate the lessons learnt from Child Death Overview Panel  reviews of deaths across London.  </t>
    </r>
    <r>
      <rPr>
        <sz val="11"/>
        <color rgb="FFFF0000"/>
        <rFont val="Calibri"/>
        <family val="2"/>
      </rPr>
      <t xml:space="preserve">
</t>
    </r>
  </si>
  <si>
    <t xml:space="preserve">CYP provision involves multiple, often small providers and spans many agencies (from hospitals to schools and clubs) that creates difficulty in convening the system in a meaningful and manageable way. Difficult to get the right balance between going 'a mile wide and inch deep' or an 'inch wide and a mile deep' in the design and delivery of interventions.    
Workforce constraints are difficult to address at STP level without destabilising some teams or other STP footprints. This may have a knock on effect on delivery. </t>
  </si>
  <si>
    <t xml:space="preserve">A funding reduction causes significant risks to the CYP programme as Local Authorities commission and provide a lot of services for CYP. In particular services that support the general health and wellbeing of CYP such as  public health programmes, school nursing provision, speech and language therapy services. In addition delayed transfers of care out of inpatient settings for socially complex CYP will contiune to be a real issue without suitable social care provision.   
</t>
  </si>
  <si>
    <t>Undertake stocktake of opthlamology reference costs and areas of opportunity across SEL providers</t>
  </si>
  <si>
    <t>Develop sequence and timescales of planned care specialities in line with Professor Briggs' national review of planned care. Define interventions; either SEL wide consolidation/reconfiguration (building on model used for EOC)or pathway improvement/efficiency target in existing providers as appropriate</t>
  </si>
  <si>
    <t>Define and create orthopaedic clinical network</t>
  </si>
  <si>
    <t>Orthopaedic clinical network develop and agree standardised outpatient pathway and new to follow up ratio, pre and post EOC</t>
  </si>
  <si>
    <t>Implement agreed standard outpatient pathway across orthopaedic base sites via orthopaedic clinical network</t>
  </si>
  <si>
    <t>Implement agreed standard EOC pathway with LoS target across EOCs via orthopaedic clinical network, in line with EOC implementation timescale</t>
  </si>
  <si>
    <t>NHS England assure Pre consultation business case. CiC sign off and proceed to public consultation</t>
  </si>
  <si>
    <t>Completion of EOC public consultation, delivery of decision making business case, CIC confirm configuration for implementation</t>
  </si>
  <si>
    <t>EOC full business case and implementation plan signed off. First phase of acitvity shift (timescale dependent on provider configuration chose, either during FY17 or FY18)</t>
  </si>
  <si>
    <t>EOC configuration implemented, build complete and go live (timescale dependent on provider configuration chosen, either during FY 18 or FY19)</t>
  </si>
  <si>
    <t>Legal challenge to the EOC process either prior or following a decision being made</t>
  </si>
  <si>
    <t>Targets impelemented in 16/17 contracts with providers</t>
  </si>
  <si>
    <t xml:space="preserve">1. The birth rate has risen considerably over the last few years and although this increase is now slowing, there are increasing numbers of women with more complicated health and social care needs who require more support.
2. Employment and retention of the highly skilled workforce required to deliver a service across all health settings.
3.Capacity issues where in some instances women are diverted away from their hospital of choice.
4. Although service users are broadly satisfied with their care in SEL, recent CQC surveys have highlighted areas for improvement in particular in postnatal wards, the provision of  pain relief and breastfeeding information and advice.
5. The need to meet the London Quality Standards including increased provision of consultant presence on labour wards. These standards, originally developed by senior clinicians and patients working with London Health Programmes, highlighted the fact that current service provision was inadequate to meet the needs of women giving birth in London.
</t>
  </si>
  <si>
    <t xml:space="preserve">The South East London STP maternity programme has modelled local maternity system level financial opportunity for financial year 2021 of:
• Potential gross FY21 saving of £6.3 million 
• Assumed recurrent FY21 investment costs of £0.7 million 
• Potential recurrent FY21 net impact of £5.6 million. 
Further detail of this can be found in the financial modelling pack. </t>
  </si>
  <si>
    <r>
      <rPr>
        <b/>
        <sz val="11"/>
        <rFont val="Calibri"/>
        <family val="2"/>
      </rPr>
      <t xml:space="preserve">STEP 1 – Stocktake &amp; understand Alignment: </t>
    </r>
    <r>
      <rPr>
        <sz val="11"/>
        <rFont val="Calibri"/>
        <family val="2"/>
      </rPr>
      <t xml:space="preserve">Provider and CCG visits to understand strategic direction, review effectiveness of current OHSEL activity and understand areas where a SEL approach could support transformation/ add value - </t>
    </r>
    <r>
      <rPr>
        <b/>
        <i/>
        <sz val="11"/>
        <color rgb="FF00B050"/>
        <rFont val="Calibri"/>
        <family val="2"/>
      </rPr>
      <t>COMPLETE</t>
    </r>
    <r>
      <rPr>
        <sz val="11"/>
        <rFont val="Calibri"/>
        <family val="2"/>
      </rPr>
      <t xml:space="preserve">
</t>
    </r>
    <r>
      <rPr>
        <b/>
        <sz val="11"/>
        <rFont val="Calibri"/>
        <family val="2"/>
      </rPr>
      <t>STEP 2 – Governance &amp; Mechanisms/Vehicle:</t>
    </r>
    <r>
      <rPr>
        <sz val="11"/>
        <rFont val="Calibri"/>
        <family val="2"/>
      </rPr>
      <t xml:space="preserve"> Review and reform existing OHSEL governance and structures to reflect STP shift. Define the purpose and value add of SEL level forums - </t>
    </r>
    <r>
      <rPr>
        <b/>
        <i/>
        <sz val="11"/>
        <color rgb="FF00B050"/>
        <rFont val="Calibri"/>
        <family val="2"/>
      </rPr>
      <t>COMPLETE</t>
    </r>
    <r>
      <rPr>
        <sz val="11"/>
        <rFont val="Calibri"/>
        <family val="2"/>
      </rPr>
      <t xml:space="preserve">
</t>
    </r>
    <r>
      <rPr>
        <b/>
        <sz val="11"/>
        <rFont val="Calibri"/>
        <family val="2"/>
      </rPr>
      <t>STEP 3 – Defining Action</t>
    </r>
    <r>
      <rPr>
        <sz val="11"/>
        <rFont val="Calibri"/>
        <family val="2"/>
      </rPr>
      <t xml:space="preserve">: Convene SEL Providers and Commissioners in July 2016 to review and refine SEL work plan.  SEL health and care system Maternity work programme shared with SEL health economy - </t>
    </r>
    <r>
      <rPr>
        <b/>
        <i/>
        <sz val="11"/>
        <color rgb="FF00B050"/>
        <rFont val="Calibri"/>
        <family val="2"/>
      </rPr>
      <t>COMPLETE.</t>
    </r>
    <r>
      <rPr>
        <sz val="11"/>
        <rFont val="Calibri"/>
        <family val="2"/>
      </rPr>
      <t xml:space="preserve"> 
</t>
    </r>
    <r>
      <rPr>
        <b/>
        <sz val="11"/>
        <rFont val="Calibri"/>
        <family val="2"/>
      </rPr>
      <t>STEP 4 – Delivery:</t>
    </r>
    <r>
      <rPr>
        <sz val="11"/>
        <rFont val="Calibri"/>
        <family val="2"/>
      </rPr>
      <t xml:space="preserve"> The priority focus areas for 2016/17 are Continuity of midwifery-led care; Increasing out of labour ward births; Implementing London Quality Standards; and Implementing saving babies lives care bundle. Supporting activities are the adoption of SEL maternity dashboard, submission of early adopter expression of interest and development of a SEL level maternity specification -</t>
    </r>
    <r>
      <rPr>
        <b/>
        <i/>
        <sz val="11"/>
        <color theme="5"/>
        <rFont val="Calibri"/>
        <family val="2"/>
      </rPr>
      <t xml:space="preserve"> ONGOING Sep 2016 – FY20/21</t>
    </r>
    <r>
      <rPr>
        <sz val="11"/>
        <rFont val="Calibri"/>
        <family val="2"/>
      </rPr>
      <t xml:space="preserve"> (progress to be assessed through STP governance structures.)</t>
    </r>
    <r>
      <rPr>
        <sz val="11"/>
        <color rgb="FFFF0000"/>
        <rFont val="Calibri"/>
        <family val="2"/>
      </rPr>
      <t xml:space="preserve">
</t>
    </r>
  </si>
  <si>
    <t>SRO - Martin Wilkinson
Maternity Network
Maternity Delivery Group
Maternity Specification Group
Continuity of Care and Out of Labour Ward Births Project Group
Saving Babies Lives Project Group</t>
  </si>
  <si>
    <t>Martin Wilkinson (NHS LEWISHAM CCG)
Kate Langford (GSTT)
Liz James (NHS GREENWICH CCG)
Theresa Osborne  (NHS BEXLEY CCG)
Linda Machakaire (LEWISHAM AND GREENWICH NHS TRUST)
James Mackenzie (OHSEL)
Lucy Ing (OHSEL)</t>
  </si>
  <si>
    <t xml:space="preserve">Providers (especially DGHs) struggle to fund increased labour ward consultant presence to 98 hours per week in line with SEL definition  </t>
  </si>
  <si>
    <t xml:space="preserve">Local commissioner/s informed and leading early discussions with providers regarding plans  </t>
  </si>
  <si>
    <t xml:space="preserve">Continuity of care and out of labour ward birth Interventions to reduce C-section rates do not deliver expected reduction </t>
  </si>
  <si>
    <t xml:space="preserve">Keep anticipated benefits under review using quarterly SEL Maternity Dashboard review against continuity of care audit results and out of labour ward births indicator </t>
  </si>
  <si>
    <t xml:space="preserve">Lack/unwillingness of staff to adopt working patterns that improve continuity of care </t>
  </si>
  <si>
    <t xml:space="preserve">Jane Sandall commissioned work to understand different workforce configurations for continuity - act on findings </t>
  </si>
  <si>
    <t xml:space="preserve">LoS reduction opportunity not as large as modelled due to volume of out of area and tertiary referrals making peer comparsions inadequate </t>
  </si>
  <si>
    <t>Keep anticipated benefits under review and identify good practice in supported discharge approaches</t>
  </si>
  <si>
    <t xml:space="preserve">Failure to make appropriate connections with LCN/CBC delivery for Maternity
</t>
  </si>
  <si>
    <t>Regular engagement through the five year plan with CBC structures to outline required Maternity interface and expectations with emerging structures.</t>
  </si>
  <si>
    <t>Lack of capacity to lead change, both transformation within provider units and system development across Network by maternity clinical leaders</t>
  </si>
  <si>
    <t>Early Adopter submission to Maternity transformation fund to request additional programme resource to be embedded within providers and support transformation activity. If unsuccessful in application will have to revisit mitigation strategy</t>
  </si>
  <si>
    <t xml:space="preserve"> Development of generic maternity specification for SEL </t>
  </si>
  <si>
    <t xml:space="preserve"> Standardised information on birth setting choices</t>
  </si>
  <si>
    <t xml:space="preserve">Agreed baseline and minimum expectations on LQS for commissioning intentions </t>
  </si>
  <si>
    <t xml:space="preserve"> Implementation of relevant Saving Babies Lives Care Bundle Interventions</t>
  </si>
  <si>
    <t>Collate and report agreed SEL Maternity Dashboard measures</t>
  </si>
  <si>
    <t xml:space="preserve">2016/17 Project Progress Updates to Network  </t>
  </si>
  <si>
    <t>Net  Estimated Savings 
-£</t>
  </si>
  <si>
    <t>Reduced C-sections (total, planned, unplanned)
Improvement Continuity of care audit (6 monthly)</t>
  </si>
  <si>
    <t>Standardised information offer for women in SEL to allow informed choices about care and place of birth</t>
  </si>
  <si>
    <t xml:space="preserve">Develop standardised SEL care pathways for women with medical complexity and social complexity  </t>
  </si>
  <si>
    <t xml:space="preserve">Explore SEL arrangements for using independent sector providers </t>
  </si>
  <si>
    <t xml:space="preserve">Standardisation of protocols and guidelines </t>
  </si>
  <si>
    <t>Establishment of Local Care Networks</t>
  </si>
  <si>
    <t xml:space="preserve">Continuity models involve working patterns that are unattractive to midwifery staff </t>
  </si>
  <si>
    <t xml:space="preserve">Jane Sandall commissioned work to understand different workforce configurations for continuity </t>
  </si>
  <si>
    <t>Increase in Obstetrics to Midwife-led (normal births)
Increase in Number of women delivered at home, in MLU or birth centre with midwife present including both planned and unplanned births at home and other location excluding  births before arrival of midwife (BBA) and ambulance
Improvement Continuity of care audit (6 monthly)</t>
  </si>
  <si>
    <t xml:space="preserve">Improved continuity does not result in anticipated reductions in C-sections and LoS and increased out of labour ward births </t>
  </si>
  <si>
    <t xml:space="preserve">Keep anticipated benefits under review using quarterly SEL Maternity Dashboard review against continuity of care audit results </t>
  </si>
  <si>
    <t>Reduced LoS  (Obstetrics: All births)
Improvement Continuity of care audit (6 monthly)</t>
  </si>
  <si>
    <t>Failure to make appropriate connections with LCN/CBC delivery for Maternity</t>
  </si>
  <si>
    <t xml:space="preserve">Reduced C-sections (total, planned, unplanned)
</t>
  </si>
  <si>
    <t xml:space="preserve">Standardised criteria for accessing midwifery-led units (MLU) </t>
  </si>
  <si>
    <t xml:space="preserve"> Standardised information offer for women in SEL to allow informed choices about care and place of birth</t>
  </si>
  <si>
    <t xml:space="preserve">Audit suitability for midwifery led settings against actually delivered in midwifery led settings  </t>
  </si>
  <si>
    <t xml:space="preserve">Increase in Obstetrics to Midwife-led (normal births)
Increase in Number of women delivered at home, in MLU or birth centre with midwife present including both planned and unplanned births at home and other location excluding  births before arrival of midwife (BBA) and ambulance
</t>
  </si>
  <si>
    <t xml:space="preserve">Reduced C-sections (total, planned, unplanned)
Improvements in CYP Acute Care Standards peer review 
Increase in the number of hours per week that a consultant obstetrician is present in the obstetric-led labour ward. The consultant is physically present on labour ward and has no other clinical commitments. Planned caesarean section lists are covered by a separate consultant. </t>
  </si>
  <si>
    <t xml:space="preserve">Development of standardised SEL maternity specification </t>
  </si>
  <si>
    <t xml:space="preserve">SEL wide LQS  commissioning intentions </t>
  </si>
  <si>
    <t xml:space="preserve">Provider/Commissioner agreement on plans to meet   consultant presence on labour ward trajectory </t>
  </si>
  <si>
    <t xml:space="preserve">Providers (especially DGHs) struggle to fund increased labour ward consultant presence to 98 hours per week in line with SEL definition </t>
  </si>
  <si>
    <t xml:space="preserve">Reduced LoS  (Obstetrics: All births)
Improvements in CYP Acute Care Standards peer review 
Increase in the number of hours per week that a consultant obstetrician is present in the obstetric-led labour ward. The consultant is physically present on labour ward and has no other clinical commitments. Planned caesarean section lists are covered by a separate consultant. </t>
  </si>
  <si>
    <t xml:space="preserve">Reduced LoS  (Obstetrics: All births)
</t>
  </si>
  <si>
    <t xml:space="preserve">Perinatal mental health bid - Waves 1 and 2 </t>
  </si>
  <si>
    <t>Adopting good practice perinatal mental health specification developed by London Mental Health Clincial Network</t>
  </si>
  <si>
    <t xml:space="preserve">Reduced LoS  (Obstetrics: All births)
Improvement Postnatal Audit (6 monthly)
</t>
  </si>
  <si>
    <t>Prioritising breastfeeding initiation and continuation</t>
  </si>
  <si>
    <t xml:space="preserve"> Improved birth communication notification to GPs and coordination through LCN structures</t>
  </si>
  <si>
    <t xml:space="preserve"> SEL input into London Maternity Clinical Network  workstream and implementation of outputs</t>
  </si>
  <si>
    <t xml:space="preserve">Reduced LoS  (Obstetrics: All births)
Decrease in Stillbirth rate per 1000 births after 23+6 weeks gestation excluding TOPs
</t>
  </si>
  <si>
    <t>Reducing smoking in pregnancy (Carbon monoxide (CO) testing of all pregnant women at antenatal booking appointment and referral, as appropriate, to a stop smoking service/specialist)</t>
  </si>
  <si>
    <t xml:space="preserve">Risk assessment and surveillance of fetal growth </t>
  </si>
  <si>
    <t xml:space="preserve">Raising awareness of reduced fetal movement </t>
  </si>
  <si>
    <t xml:space="preserve">Effective fetal montioring during labour </t>
  </si>
  <si>
    <t xml:space="preserve">Ultrasound capacity </t>
  </si>
  <si>
    <t xml:space="preserve">Insufficient ultrasound capacity to provide scanning requirements </t>
  </si>
  <si>
    <t xml:space="preserve">Maternity 7 </t>
  </si>
  <si>
    <t xml:space="preserve">Preparing for a healthy and confident pregnancy 
</t>
  </si>
  <si>
    <t xml:space="preserve">n/a </t>
  </si>
  <si>
    <t>Consider how maternity services interface and hand-in/handover to LCN structures</t>
  </si>
  <si>
    <t xml:space="preserve">Establishment of Local Care Networks </t>
  </si>
  <si>
    <t xml:space="preserve">Maternity 8 </t>
  </si>
  <si>
    <t xml:space="preserve">Access to midwifery support by 10+0 weeks
</t>
  </si>
  <si>
    <t>Increased number of first booking appointments completed successfully by 10+0 days</t>
  </si>
  <si>
    <t>Mapping and review of current community service footprints over LCN Footprints</t>
  </si>
  <si>
    <t>Understanding what prevents women from seeking care early and overcoming barriers</t>
  </si>
  <si>
    <r>
      <rPr>
        <sz val="11"/>
        <rFont val="Calibri"/>
        <family val="2"/>
      </rPr>
      <t xml:space="preserve">South east London already has a well established and attended maternity network where initiatives and examples of good practice are presented and shared.
To build on this foundation the south east London maternity system is planning to conduct quarterly reviews of provider performance using the agreed maternity dashboard. Where there is variation in performance, the data will guide the network to conduct deep dives into a specific area of focus for each meeting to explore and understand this variation, share examples of good and innovative practice, standardise good practice protocols, and consider whether there are south east London level solutions to promote continuous improvement. 
The maternity network has also strengthened communication and delivery links with the South London Perinatal Mental Health network and South London Neonatal Operational Delivery Network to take forward standardisation work and to provide a system level clinical governance function. 
The SEL network is supporting the London Maternity Network to improve how we disseminate the lessons learnt from reviews of maternal and neonatal deaths across London.  </t>
    </r>
    <r>
      <rPr>
        <sz val="11"/>
        <color rgb="FFFF0000"/>
        <rFont val="Calibri"/>
        <family val="2"/>
      </rPr>
      <t xml:space="preserve">
</t>
    </r>
  </si>
  <si>
    <t xml:space="preserve">Workforce constraints are difficult to address at STP level without destabilising some teams or other STP footprints. This may have a knock on effect on delivery. </t>
  </si>
  <si>
    <t xml:space="preserve">A funding reduction would effect the design and delivery of the multi-agency approach in developign a care pathway for women with social complexity . </t>
  </si>
  <si>
    <t xml:space="preserve">The South East London STP CYP programme has modelled local CYP system level financial opportunity for financial year 2021 of:
• Potential gross FY21 saving of £13 million [or £7.5 million]
• Assumed recurrent FY21 investment costs of £1.5 million [or £0.8 million] 
• Potential recurrent FY21 net impact of £11.5 million [£6.7 million]
Further detail of this can be found in the financial modelling pack. </t>
  </si>
  <si>
    <t>SEL Peer review of London Acute Care standards</t>
  </si>
  <si>
    <t>Implementation of CYP Acute Care Standards</t>
  </si>
  <si>
    <t>CYP LQS achievement</t>
  </si>
  <si>
    <t>Short Stay Paediatric Units (inc. LQS)</t>
  </si>
  <si>
    <t>Support development of revised SSPAU Evalautaion criteria</t>
  </si>
  <si>
    <t>NA</t>
  </si>
  <si>
    <t xml:space="preserve">SEL is proud of the excellent cancer care provided, however, cancer is the leading cause of death and premature mortality across south east London.  If we matched the best there would be 10,000 fewer cancer cases per annum across the UK.  43% of cancers are caused by lifestyple factors and so are potentially preventable.  
To develop the best possible care models and interventions for the cancer strategy it is important to understand the current health of the population of south east London 
- Approximately 16% of people in south east London are in the health and wellbeing group
- Approximately 50% of people in south east London are experiencing inequalities or putting their health at risk. For example this could be people who drink too much or don’t take enough exercise or are living in poverty.
- Approximately 25% of people in south east London are in the early stages of long term conditions. For example, a long term condition could be, diabetes, poor mental health or high blood pressure. 
- Approximately 9% of people in south east London are living with 3 or more long term conditions.
- Approximately 1% of people in south east London are at the end of their life
Through understanding our population better the strategy is able to focus on developing care models and innovations that best address the needs of the people in south east London. A key component of this is to develop a strong  foundation of Community Based Care to support people to live healthier lives and reduce the number of people exposed to risk factors either by birth or behaviour. 
SEL has a track record of working together and developing an ACN. 
</t>
  </si>
  <si>
    <t xml:space="preserve">Our strategic ambitions can be defined into three categories:
1. Focus on early detection
2. Better and more responsive care beginning with treatment through transition
3. Living with and beyond cancer
In addition, we have had a strong track record of delivery across SEL which can be evidenced through the development of the A.C.N. Specifically, we've aligned services to take into account the variation in ages across the boroughs, impacting healthcare demand, as evidenced through our work at Queen Mary's.  We have also recognised that GSTT serves a greater population than SEL, and have aligned our service delivery and supply structures to reflect the growing demand. </t>
  </si>
  <si>
    <t>Since 2014, the Cancer Clinical Leadership Group has been working together to address a number of areas where there is scope for improvement and change:
- Enabling the public to take ownership of their health and enable self management
- Improving direct access for GP investigations, diagnostics &amp; specialist advice
- Improving the patient experience
- Better coordination and integration across primary and secondary care and the third sector to achieve seamless care – Cancer Recovery Package -will ensure care is coordinated.
- Consistently meet cancer waits standards (with a detailed review of any patient waiting over 100 days), and reduce  variability of service delivery
- Delivering cancer care services closer to home 
- Training and up-skilling e.g. primary care and integration across all sectors
- Taking learning from one stop shop approaches and spread best practice
- Reducing inequality of access to cancer treatments 
- Improving access to psychological support services
Through the Community Based Care Clinical Leadership Group, we will address: 
- Providing better health promotion and primary prevention (obesity, smoking, pregnant women, alcohol) 
- Supporting more patients to achieve their wishes at their end of life</t>
  </si>
  <si>
    <t xml:space="preserve">The STP has identified an estimated recurrent savings of £9.0m by 20/21 associated with the Cancer interventions. Further detail of this can be found in the delivery plan. </t>
  </si>
  <si>
    <t xml:space="preserve">We have created a cancer model, which shows how our three areas of ambition have specific interventions within to support a patient holistically:
</t>
  </si>
  <si>
    <t xml:space="preserve">Provider Transformation &amp; Contracting </t>
  </si>
  <si>
    <t>Supportive Programme Role with the Clinical Lead &amp; HLP</t>
  </si>
  <si>
    <t>Multidisciplinary Diagnostic Centre: early diagnosis clinic</t>
  </si>
  <si>
    <t xml:space="preserve">Supportive Programme Role-- A.C.N. role to drive implementation &amp; commissioners to impact contracting </t>
  </si>
  <si>
    <t>Supportive Programme Role-- A.C.N. role to drive implementation</t>
  </si>
  <si>
    <t>Chemotheraphy closer to home</t>
  </si>
  <si>
    <t xml:space="preserve">The SRO for CCLG is Andrew Eyres &amp; David Chessman
The following groups are established to support delivery across the system at the same level as the CCLG:
-- NHSE Transforming Cancer Services
-- SEL Partners
The groups who report directly to the CCLG:
-- Link to Community Based Care Programme
-- 2x Cancer Locality Group
-- Cancer Waits Groups
-- SEL Accountable Clinical Network 
</t>
  </si>
  <si>
    <t>Cheung, Mark (NHS BROMLEY CCG)
Courtness, Ann (NHS LAMBETH CCG)
Cunliffe, Anthony (NHS WANDSWORTH CCG)
Chessman, David (GSTT)
Eyres Andrew (NHS LAMBETH CCG)
Griffin, Mairead
Haire, Kate (GSTT) 
Moss, Teresa (NHS SOUTH EAST COMMISSIONING SUPPORT UNIT)
Peart, Stephanie 
Valentine, Sarah (NHS BEXLEY CCG)</t>
  </si>
  <si>
    <t xml:space="preserve">Our overall objective is to improve patient outcomes, we will achieve that via:early detection, faster access, consistent care, and improved patient experience. </t>
  </si>
  <si>
    <t xml:space="preserve">- National Strategy
- NHS Operational planning and guidance for cancer 
- Primary, social, and secondary care (specialist)
</t>
  </si>
  <si>
    <t xml:space="preserve">- Primary care prevention
- screening
- rare cancers
- R&amp;D
- End of life care </t>
  </si>
  <si>
    <t>Ability to prioritise outcomes</t>
  </si>
  <si>
    <t>Informatics &amp; measurement</t>
  </si>
  <si>
    <t>workforce, staffing resources and availability of necessary funding</t>
  </si>
  <si>
    <t>Lack of dedicated PM resource to oversee multiple delivery vehicleas within the infrastructure for a complex cancer program</t>
  </si>
  <si>
    <t xml:space="preserve">Changing of SEL delivery dates due to the updated NHS operational plan guidance </t>
  </si>
  <si>
    <t xml:space="preserve">Discuss how SEL can include this provision </t>
  </si>
  <si>
    <t>Chemo closer to home: additional QMS capacity 
'- Out of hospital delivery in 20/21</t>
  </si>
  <si>
    <t>Q4 16-17</t>
  </si>
  <si>
    <t>Cancer waiting times: improvement plan in place, delivery to national standards Q4 16-17</t>
  </si>
  <si>
    <t xml:space="preserve">Training &amp; education package for LCN </t>
  </si>
  <si>
    <t>Q1 17-18</t>
  </si>
  <si>
    <t xml:space="preserve">Agreed AOS pathway with supporting infrastructure </t>
  </si>
  <si>
    <t>Q4 17-18</t>
  </si>
  <si>
    <t xml:space="preserve">Coordination of Care: recovery package, care plan </t>
  </si>
  <si>
    <t xml:space="preserve">Plan in development </t>
  </si>
  <si>
    <t>Q1 18-19</t>
  </si>
  <si>
    <t>Q1 19-20</t>
  </si>
  <si>
    <t>Programme Manager: NA</t>
  </si>
  <si>
    <t>Q4 20-21</t>
  </si>
  <si>
    <t>Create SE London Cancer Improvement Plan to address Cancer Waits Standards, including review of diagnostics demand and capacity</t>
  </si>
  <si>
    <t>Q4 2016 - 17</t>
  </si>
  <si>
    <t>Timed care pathway agreed and implemented by south east London clinically-led tumour groups</t>
  </si>
  <si>
    <t>Q2 2017 - 18</t>
  </si>
  <si>
    <t xml:space="preserve">Identify and define new care navigator roles that focus on the transfer of patients </t>
  </si>
  <si>
    <t>Q2 2017</t>
  </si>
  <si>
    <t>Implement Joint data systems, including patient tracking systems</t>
  </si>
  <si>
    <t>Q3 2017- 18</t>
  </si>
  <si>
    <t xml:space="preserve">Identify additional diagnostic and treatment capacity to deliver the 28 day faster diagnosis standard </t>
  </si>
  <si>
    <t xml:space="preserve">Conduct Baseline training needs assessment and priortise areas for screening (bowel, breast, and cervical) </t>
  </si>
  <si>
    <t xml:space="preserve">Roll out phase 1 of training and education program </t>
  </si>
  <si>
    <t>Q1 2017-18</t>
  </si>
  <si>
    <t>Full implementation of diagnosis provisions for NICE guidelines and GP access</t>
  </si>
  <si>
    <t xml:space="preserve">Work with CBC to determine the prevention packages and pathways being rolled out </t>
  </si>
  <si>
    <t xml:space="preserve">Unclear of funding mechanisms to roll out final training packages </t>
  </si>
  <si>
    <t>To determine priority training needs and mitigation plan during Locality meetings in October</t>
  </si>
  <si>
    <t xml:space="preserve">Design Recovery Package- holistic needs assessment </t>
  </si>
  <si>
    <t>Q1 2017 - 18</t>
  </si>
  <si>
    <t xml:space="preserve">Ensure summary sheet is sent to GP-- care coordination from start to finish </t>
  </si>
  <si>
    <t>Q4 18- 19</t>
  </si>
  <si>
    <t>Roll out of multidisciplinary diagnostic centre model across SEL</t>
  </si>
  <si>
    <t>Evaluate outcomes of multidisciplinary diagnostic centre pilot</t>
  </si>
  <si>
    <t>Q4 17- 18</t>
  </si>
  <si>
    <t>Go live of single Acute Oncology phone line for south east London</t>
  </si>
  <si>
    <t>Q3 2017-2018</t>
  </si>
  <si>
    <t>Go live of single Acute Oncology phone line for south east London (GSTT currently in place)</t>
  </si>
  <si>
    <t>Q4 19- 20</t>
  </si>
  <si>
    <t>Develop  training and education package for primary care to support earlier detection and improved support to people living with cancer as a long term condition</t>
  </si>
  <si>
    <t>Implementation of breast, prostate and cancer patients access to stratified pathways of care</t>
  </si>
  <si>
    <t>2019-2020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</si>
</sst>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
    <numFmt numFmtId="165" formatCode="0.0%"/>
    <numFmt numFmtId="166" formatCode="#,##0.0;\(#,##0.0\)"/>
    <numFmt numFmtId="167" formatCode="#,##0.00;\(#,##0.00\)"/>
    <numFmt numFmtId="168" formatCode="_-* #,##0.0_-;\-* #,##0.0_-;_-* &quot;-&quot;??_-;_-@_-"/>
  </numFmts>
  <fonts count="49">
    <font>
      <sz val="11"/>
      <color theme="1"/>
      <name val="Calibri"/>
      <family val="2"/>
      <scheme val="minor"/>
    </font>
    <font>
      <b/>
      <sz val="11"/>
      <color theme="1"/>
      <name val="Calibri"/>
      <family val="2"/>
      <scheme val="minor"/>
    </font>
    <font>
      <b/>
      <sz val="11"/>
      <color rgb="FF00B050"/>
      <name val="Calibri"/>
      <family val="2"/>
      <scheme val="minor"/>
    </font>
    <font>
      <b/>
      <sz val="11"/>
      <color rgb="FFFF9933"/>
      <name val="Calibri"/>
      <family val="2"/>
      <scheme val="minor"/>
    </font>
    <font>
      <b/>
      <sz val="11"/>
      <color rgb="FFFF0000"/>
      <name val="Calibri"/>
      <family val="2"/>
      <scheme val="minor"/>
    </font>
    <font>
      <b/>
      <sz val="16"/>
      <color theme="2" tint="-0.749992370372631"/>
      <name val="Calibri"/>
      <family val="2"/>
    </font>
    <font>
      <b/>
      <sz val="11"/>
      <color theme="2" tint="-0.749992370372631"/>
      <name val="Calibri"/>
      <family val="2"/>
    </font>
    <font>
      <b/>
      <sz val="11"/>
      <color rgb="FFFFFFFF"/>
      <name val="Calibri"/>
      <family val="2"/>
    </font>
    <font>
      <sz val="11"/>
      <color theme="1"/>
      <name val="Arial"/>
      <family val="2"/>
    </font>
    <font>
      <b/>
      <sz val="11"/>
      <color rgb="FFFF0000"/>
      <name val="Calibri"/>
      <family val="2"/>
    </font>
    <font>
      <sz val="11"/>
      <color rgb="FFFF0000"/>
      <name val="Calibri"/>
      <family val="2"/>
    </font>
    <font>
      <sz val="11"/>
      <color theme="2" tint="-0.749992370372631"/>
      <name val="Calibri"/>
      <family val="2"/>
    </font>
    <font>
      <sz val="11"/>
      <name val="Calibri"/>
      <family val="2"/>
    </font>
    <font>
      <b/>
      <sz val="11"/>
      <name val="Calibri"/>
      <family val="2"/>
    </font>
    <font>
      <sz val="16"/>
      <color theme="2" tint="-0.749992370372631"/>
      <name val="Calibri"/>
      <family val="2"/>
    </font>
    <font>
      <b/>
      <sz val="14"/>
      <name val="Calibri"/>
      <family val="2"/>
    </font>
    <font>
      <b/>
      <sz val="14"/>
      <color theme="2" tint="-0.749992370372631"/>
      <name val="Calibri"/>
      <family val="2"/>
    </font>
    <font>
      <b/>
      <sz val="11"/>
      <color theme="0"/>
      <name val="Calibri"/>
      <family val="2"/>
    </font>
    <font>
      <b/>
      <sz val="11"/>
      <color rgb="FF000000"/>
      <name val="Calibri"/>
      <family val="2"/>
    </font>
    <font>
      <u/>
      <sz val="11"/>
      <color theme="10"/>
      <name val="Calibri"/>
      <family val="2"/>
      <scheme val="minor"/>
    </font>
    <font>
      <i/>
      <sz val="11"/>
      <color theme="2" tint="-0.749992370372631"/>
      <name val="Calibri"/>
      <family val="2"/>
    </font>
    <font>
      <sz val="11"/>
      <color rgb="FFFF0000"/>
      <name val="Arial"/>
      <family val="2"/>
    </font>
    <font>
      <b/>
      <sz val="16"/>
      <name val="Calibri"/>
      <family val="2"/>
    </font>
    <font>
      <sz val="10"/>
      <name val="Arial"/>
      <family val="2"/>
    </font>
    <font>
      <i/>
      <sz val="11"/>
      <color rgb="FFFF0000"/>
      <name val="Calibri"/>
      <family val="2"/>
    </font>
    <font>
      <i/>
      <sz val="11"/>
      <color rgb="FFFF0000"/>
      <name val="Arial"/>
      <family val="2"/>
    </font>
    <font>
      <sz val="10.5"/>
      <color theme="1"/>
      <name val="Calibri"/>
      <family val="2"/>
      <scheme val="minor"/>
    </font>
    <font>
      <sz val="8.25"/>
      <color rgb="FF000000"/>
      <name val="Calibri"/>
      <family val="2"/>
      <scheme val="minor"/>
    </font>
    <font>
      <b/>
      <sz val="16"/>
      <color rgb="FFFFFFFF"/>
      <name val="Calibri"/>
      <family val="2"/>
    </font>
    <font>
      <sz val="11"/>
      <color theme="8" tint="-0.249977111117893"/>
      <name val="Arial"/>
      <family val="2"/>
    </font>
    <font>
      <b/>
      <sz val="12"/>
      <color theme="8" tint="-0.249977111117893"/>
      <name val="Calibri"/>
      <family val="2"/>
    </font>
    <font>
      <sz val="11"/>
      <name val="Wingdings"/>
      <charset val="2"/>
    </font>
    <font>
      <sz val="10.65"/>
      <name val="Calibri"/>
      <family val="2"/>
    </font>
    <font>
      <b/>
      <sz val="9"/>
      <name val="Calibri"/>
      <family val="2"/>
    </font>
    <font>
      <b/>
      <sz val="11"/>
      <color theme="0"/>
      <name val="Calibri"/>
      <family val="2"/>
      <scheme val="minor"/>
    </font>
    <font>
      <sz val="10"/>
      <color theme="1"/>
      <name val="Calibri"/>
      <family val="2"/>
      <scheme val="minor"/>
    </font>
    <font>
      <sz val="10"/>
      <color rgb="FFFF0000"/>
      <name val="Calibri"/>
      <family val="2"/>
      <scheme val="minor"/>
    </font>
    <font>
      <i/>
      <sz val="11"/>
      <name val="Calibri"/>
      <family val="2"/>
    </font>
    <font>
      <b/>
      <i/>
      <sz val="11"/>
      <name val="Calibri"/>
      <family val="2"/>
    </font>
    <font>
      <sz val="9"/>
      <color rgb="FF000000"/>
      <name val="Calibri"/>
      <family val="2"/>
    </font>
    <font>
      <b/>
      <sz val="11"/>
      <color theme="1"/>
      <name val="Calibri"/>
      <family val="2"/>
    </font>
    <font>
      <i/>
      <sz val="11"/>
      <color theme="1"/>
      <name val="Calibri"/>
      <family val="2"/>
    </font>
    <font>
      <sz val="11"/>
      <color theme="1"/>
      <name val="Calibri"/>
      <family val="2"/>
    </font>
    <font>
      <sz val="12"/>
      <color theme="1"/>
      <name val="Frutiger"/>
    </font>
    <font>
      <b/>
      <i/>
      <sz val="11"/>
      <color rgb="FF00B050"/>
      <name val="Calibri"/>
      <family val="2"/>
    </font>
    <font>
      <b/>
      <sz val="11"/>
      <color rgb="FF00B050"/>
      <name val="Calibri"/>
      <family val="2"/>
    </font>
    <font>
      <b/>
      <i/>
      <sz val="11"/>
      <color theme="5"/>
      <name val="Calibri"/>
      <family val="2"/>
    </font>
    <font>
      <sz val="11"/>
      <color theme="1"/>
      <name val="Calibri"/>
      <family val="2"/>
      <scheme val="minor"/>
    </font>
    <font>
      <sz val="11"/>
      <color rgb="FF000000"/>
      <name val="Calibri"/>
      <family val="2"/>
    </font>
  </fonts>
  <fills count="14">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rgb="FF0070C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E9EDF4"/>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CEFD0"/>
        <bgColor indexed="64"/>
      </patternFill>
    </fill>
  </fills>
  <borders count="253">
    <border>
      <left/>
      <right/>
      <top/>
      <bottom/>
      <diagonal/>
    </border>
    <border>
      <left style="thick">
        <color rgb="FFFFFFFF"/>
      </left>
      <right/>
      <top style="thick">
        <color rgb="FFFFFFFF"/>
      </top>
      <bottom/>
      <diagonal/>
    </border>
    <border>
      <left style="thick">
        <color rgb="FFFFFFFF"/>
      </left>
      <right/>
      <top style="thick">
        <color rgb="FFFFFFFF"/>
      </top>
      <bottom style="thick">
        <color rgb="FFFFFFFF"/>
      </bottom>
      <diagonal/>
    </border>
    <border>
      <left/>
      <right style="thick">
        <color rgb="FFFFFFFF"/>
      </right>
      <top style="thick">
        <color rgb="FFFFFFFF"/>
      </top>
      <bottom style="thick">
        <color rgb="FFFFFFFF"/>
      </bottom>
      <diagonal/>
    </border>
    <border>
      <left/>
      <right style="thick">
        <color rgb="FFFFFFFF"/>
      </right>
      <top style="thick">
        <color rgb="FFFFFFFF"/>
      </top>
      <bottom/>
      <diagonal/>
    </border>
    <border>
      <left/>
      <right/>
      <top/>
      <bottom style="thick">
        <color rgb="FFFFFFFF"/>
      </bottom>
      <diagonal/>
    </border>
    <border>
      <left/>
      <right/>
      <top style="thick">
        <color rgb="FFFFFFFF"/>
      </top>
      <bottom/>
      <diagonal/>
    </border>
    <border>
      <left style="medium">
        <color theme="0"/>
      </left>
      <right style="thick">
        <color rgb="FFFFFFFF"/>
      </right>
      <top style="thick">
        <color rgb="FFFFFFFF"/>
      </top>
      <bottom style="thick">
        <color rgb="FFFFFFFF"/>
      </bottom>
      <diagonal/>
    </border>
    <border>
      <left/>
      <right/>
      <top style="thick">
        <color rgb="FFFFFFFF"/>
      </top>
      <bottom style="thick">
        <color rgb="FFFFFFFF"/>
      </bottom>
      <diagonal/>
    </border>
    <border>
      <left style="thick">
        <color rgb="FFFFFFFF"/>
      </left>
      <right/>
      <top/>
      <bottom/>
      <diagonal/>
    </border>
    <border>
      <left style="medium">
        <color theme="0"/>
      </left>
      <right style="medium">
        <color theme="0"/>
      </right>
      <top style="medium">
        <color theme="0"/>
      </top>
      <bottom style="medium">
        <color theme="0"/>
      </bottom>
      <diagonal/>
    </border>
    <border>
      <left style="thick">
        <color rgb="FFFFFFFF"/>
      </left>
      <right/>
      <top style="thick">
        <color rgb="FFFFFFFF"/>
      </top>
      <bottom style="thin">
        <color theme="0"/>
      </bottom>
      <diagonal/>
    </border>
    <border>
      <left/>
      <right/>
      <top style="thick">
        <color rgb="FFFFFFFF"/>
      </top>
      <bottom style="thin">
        <color theme="0"/>
      </bottom>
      <diagonal/>
    </border>
    <border>
      <left/>
      <right/>
      <top style="thin">
        <color theme="0"/>
      </top>
      <bottom style="thin">
        <color theme="0"/>
      </bottom>
      <diagonal/>
    </border>
    <border>
      <left style="thick">
        <color rgb="FFFFFFFF"/>
      </left>
      <right style="thick">
        <color rgb="FFFFFFFF"/>
      </right>
      <top style="thin">
        <color theme="0"/>
      </top>
      <bottom/>
      <diagonal/>
    </border>
    <border>
      <left style="medium">
        <color theme="0"/>
      </left>
      <right style="medium">
        <color theme="0"/>
      </right>
      <top/>
      <bottom/>
      <diagonal/>
    </border>
    <border>
      <left style="thick">
        <color rgb="FFFFFFFF"/>
      </left>
      <right style="medium">
        <color theme="0"/>
      </right>
      <top style="thin">
        <color theme="0"/>
      </top>
      <bottom style="thin">
        <color theme="0"/>
      </bottom>
      <diagonal/>
    </border>
    <border>
      <left style="medium">
        <color theme="0"/>
      </left>
      <right style="medium">
        <color theme="0"/>
      </right>
      <top style="thin">
        <color theme="0"/>
      </top>
      <bottom style="thin">
        <color theme="0"/>
      </bottom>
      <diagonal/>
    </border>
    <border>
      <left style="thick">
        <color rgb="FFFFFFFF"/>
      </left>
      <right/>
      <top/>
      <bottom style="thin">
        <color theme="0"/>
      </bottom>
      <diagonal/>
    </border>
    <border>
      <left style="medium">
        <color theme="0"/>
      </left>
      <right style="medium">
        <color theme="0"/>
      </right>
      <top/>
      <bottom style="thin">
        <color theme="0"/>
      </bottom>
      <diagonal/>
    </border>
    <border>
      <left style="medium">
        <color theme="0"/>
      </left>
      <right style="medium">
        <color theme="0"/>
      </right>
      <top style="thin">
        <color theme="0"/>
      </top>
      <bottom style="thick">
        <color rgb="FFFFFFFF"/>
      </bottom>
      <diagonal/>
    </border>
    <border>
      <left style="medium">
        <color theme="0"/>
      </left>
      <right style="medium">
        <color theme="0"/>
      </right>
      <top style="thin">
        <color theme="0"/>
      </top>
      <bottom/>
      <diagonal/>
    </border>
    <border>
      <left style="medium">
        <color theme="0"/>
      </left>
      <right style="medium">
        <color theme="0"/>
      </right>
      <top style="medium">
        <color theme="0"/>
      </top>
      <bottom style="thin">
        <color theme="0"/>
      </bottom>
      <diagonal/>
    </border>
    <border>
      <left style="medium">
        <color theme="0"/>
      </left>
      <right/>
      <top/>
      <bottom style="thin">
        <color theme="0"/>
      </bottom>
      <diagonal/>
    </border>
    <border>
      <left/>
      <right style="thick">
        <color rgb="FFFFFFFF"/>
      </right>
      <top/>
      <bottom style="thick">
        <color rgb="FFFFFFFF"/>
      </bottom>
      <diagonal/>
    </border>
    <border>
      <left/>
      <right style="thick">
        <color rgb="FFFFFFFF"/>
      </right>
      <top style="thick">
        <color rgb="FFFFFFFF"/>
      </top>
      <bottom style="medium">
        <color theme="8"/>
      </bottom>
      <diagonal/>
    </border>
    <border>
      <left style="thick">
        <color rgb="FFFFFFFF"/>
      </left>
      <right/>
      <top style="thick">
        <color rgb="FFFFFFFF"/>
      </top>
      <bottom style="medium">
        <color theme="8"/>
      </bottom>
      <diagonal/>
    </border>
    <border>
      <left/>
      <right/>
      <top style="thick">
        <color rgb="FFFFFFFF"/>
      </top>
      <bottom style="medium">
        <color theme="8"/>
      </bottom>
      <diagonal/>
    </border>
    <border>
      <left/>
      <right style="thick">
        <color rgb="FFFFFFFF"/>
      </right>
      <top/>
      <bottom/>
      <diagonal/>
    </border>
    <border>
      <left style="thick">
        <color rgb="FFFFFFFF"/>
      </left>
      <right/>
      <top/>
      <bottom style="thick">
        <color rgb="FFFFFFFF"/>
      </bottom>
      <diagonal/>
    </border>
    <border>
      <left style="medium">
        <color theme="0"/>
      </left>
      <right/>
      <top style="thick">
        <color rgb="FFFFFFFF"/>
      </top>
      <bottom style="thick">
        <color rgb="FFFFFFFF"/>
      </bottom>
      <diagonal/>
    </border>
    <border>
      <left style="medium">
        <color theme="0"/>
      </left>
      <right/>
      <top style="thick">
        <color rgb="FFFFFFFF"/>
      </top>
      <bottom style="medium">
        <color theme="0"/>
      </bottom>
      <diagonal/>
    </border>
    <border>
      <left style="medium">
        <color theme="0"/>
      </left>
      <right style="thick">
        <color theme="0"/>
      </right>
      <top style="thick">
        <color rgb="FFFFFFFF"/>
      </top>
      <bottom style="thick">
        <color rgb="FFFFFFFF"/>
      </bottom>
      <diagonal/>
    </border>
    <border>
      <left/>
      <right style="thick">
        <color theme="0"/>
      </right>
      <top style="thick">
        <color rgb="FFFFFFFF"/>
      </top>
      <bottom style="thick">
        <color rgb="FFFFFFFF"/>
      </bottom>
      <diagonal/>
    </border>
    <border>
      <left/>
      <right style="thick">
        <color theme="0"/>
      </right>
      <top/>
      <bottom style="thick">
        <color rgb="FFFFFFFF"/>
      </bottom>
      <diagonal/>
    </border>
    <border>
      <left/>
      <right style="thick">
        <color theme="0"/>
      </right>
      <top style="thin">
        <color theme="0"/>
      </top>
      <bottom style="thin">
        <color theme="0"/>
      </bottom>
      <diagonal/>
    </border>
    <border>
      <left style="thin">
        <color theme="0"/>
      </left>
      <right style="thick">
        <color theme="0"/>
      </right>
      <top style="thin">
        <color theme="0"/>
      </top>
      <bottom style="thin">
        <color theme="0"/>
      </bottom>
      <diagonal/>
    </border>
    <border>
      <left style="medium">
        <color theme="0"/>
      </left>
      <right style="thick">
        <color theme="0"/>
      </right>
      <top style="thin">
        <color theme="0"/>
      </top>
      <bottom style="thin">
        <color theme="0"/>
      </bottom>
      <diagonal/>
    </border>
    <border>
      <left/>
      <right style="thick">
        <color theme="0"/>
      </right>
      <top/>
      <bottom/>
      <diagonal/>
    </border>
    <border>
      <left style="medium">
        <color theme="0"/>
      </left>
      <right style="thick">
        <color theme="0"/>
      </right>
      <top style="thin">
        <color theme="0"/>
      </top>
      <bottom style="thick">
        <color rgb="FFFFFFFF"/>
      </bottom>
      <diagonal/>
    </border>
    <border>
      <left style="medium">
        <color theme="8" tint="-0.249977111117893"/>
      </left>
      <right/>
      <top style="medium">
        <color theme="8" tint="-0.249977111117893"/>
      </top>
      <bottom style="thick">
        <color rgb="FFFFFFFF"/>
      </bottom>
      <diagonal/>
    </border>
    <border>
      <left/>
      <right style="thick">
        <color rgb="FFFFFFFF"/>
      </right>
      <top style="medium">
        <color theme="8" tint="-0.249977111117893"/>
      </top>
      <bottom style="thick">
        <color rgb="FFFFFFFF"/>
      </bottom>
      <diagonal/>
    </border>
    <border>
      <left style="thick">
        <color rgb="FFFFFFFF"/>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8" tint="-0.249977111117893"/>
      </left>
      <right/>
      <top style="thick">
        <color rgb="FFFFFFFF"/>
      </top>
      <bottom style="thick">
        <color rgb="FFFFFFFF"/>
      </bottom>
      <diagonal/>
    </border>
    <border>
      <left/>
      <right style="medium">
        <color theme="8" tint="-0.249977111117893"/>
      </right>
      <top style="medium">
        <color theme="0"/>
      </top>
      <bottom/>
      <diagonal/>
    </border>
    <border>
      <left style="medium">
        <color theme="8" tint="-0.249977111117893"/>
      </left>
      <right/>
      <top style="thick">
        <color rgb="FFFFFFFF"/>
      </top>
      <bottom/>
      <diagonal/>
    </border>
    <border>
      <left/>
      <right style="medium">
        <color theme="8" tint="-0.249977111117893"/>
      </right>
      <top style="thick">
        <color rgb="FFFFFFFF"/>
      </top>
      <bottom style="thick">
        <color rgb="FFFFFFFF"/>
      </bottom>
      <diagonal/>
    </border>
    <border>
      <left style="medium">
        <color theme="8" tint="-0.249977111117893"/>
      </left>
      <right/>
      <top/>
      <bottom style="thick">
        <color rgb="FFFFFFFF"/>
      </bottom>
      <diagonal/>
    </border>
    <border>
      <left/>
      <right style="medium">
        <color theme="8" tint="-0.249977111117893"/>
      </right>
      <top style="thick">
        <color rgb="FFFFFFFF"/>
      </top>
      <bottom/>
      <diagonal/>
    </border>
    <border>
      <left style="thick">
        <color rgb="FFFFFFFF"/>
      </left>
      <right style="medium">
        <color theme="8" tint="-0.249977111117893"/>
      </right>
      <top style="thick">
        <color rgb="FFFFFFFF"/>
      </top>
      <bottom style="thick">
        <color rgb="FFFFFFFF"/>
      </bottom>
      <diagonal/>
    </border>
    <border>
      <left style="medium">
        <color theme="8" tint="-0.249977111117893"/>
      </left>
      <right/>
      <top/>
      <bottom/>
      <diagonal/>
    </border>
    <border>
      <left/>
      <right style="medium">
        <color theme="8" tint="-0.249977111117893"/>
      </right>
      <top style="thick">
        <color rgb="FFFFFFFF"/>
      </top>
      <bottom style="thin">
        <color theme="0"/>
      </bottom>
      <diagonal/>
    </border>
    <border>
      <left/>
      <right style="medium">
        <color theme="8" tint="-0.249977111117893"/>
      </right>
      <top style="thin">
        <color theme="0"/>
      </top>
      <bottom style="thin">
        <color theme="0"/>
      </bottom>
      <diagonal/>
    </border>
    <border>
      <left/>
      <right style="medium">
        <color theme="8" tint="-0.249977111117893"/>
      </right>
      <top style="thin">
        <color theme="0"/>
      </top>
      <bottom style="thick">
        <color rgb="FFFFFFFF"/>
      </bottom>
      <diagonal/>
    </border>
    <border>
      <left style="medium">
        <color theme="8" tint="-0.249977111117893"/>
      </left>
      <right style="thick">
        <color rgb="FFFFFFFF"/>
      </right>
      <top style="thick">
        <color rgb="FFFFFFFF"/>
      </top>
      <bottom/>
      <diagonal/>
    </border>
    <border>
      <left style="medium">
        <color theme="8" tint="-0.249977111117893"/>
      </left>
      <right style="thick">
        <color rgb="FFFFFFFF"/>
      </right>
      <top/>
      <bottom style="thick">
        <color rgb="FFFFFFFF"/>
      </bottom>
      <diagonal/>
    </border>
    <border>
      <left style="medium">
        <color theme="8" tint="-0.249977111117893"/>
      </left>
      <right style="thick">
        <color rgb="FFFFFFFF"/>
      </right>
      <top/>
      <bottom/>
      <diagonal/>
    </border>
    <border>
      <left/>
      <right style="medium">
        <color theme="8" tint="-0.249977111117893"/>
      </right>
      <top/>
      <bottom style="thin">
        <color theme="0"/>
      </bottom>
      <diagonal/>
    </border>
    <border>
      <left/>
      <right style="medium">
        <color theme="8" tint="-0.249977111117893"/>
      </right>
      <top/>
      <bottom/>
      <diagonal/>
    </border>
    <border>
      <left style="medium">
        <color theme="8" tint="-0.249977111117893"/>
      </left>
      <right style="medium">
        <color theme="0"/>
      </right>
      <top style="thick">
        <color rgb="FFFFFFFF"/>
      </top>
      <bottom/>
      <diagonal/>
    </border>
    <border>
      <left style="medium">
        <color theme="8" tint="-0.249977111117893"/>
      </left>
      <right style="medium">
        <color theme="0"/>
      </right>
      <top/>
      <bottom/>
      <diagonal/>
    </border>
    <border>
      <left style="medium">
        <color theme="8" tint="-0.249977111117893"/>
      </left>
      <right style="medium">
        <color theme="0"/>
      </right>
      <top/>
      <bottom style="thick">
        <color rgb="FFFFFFFF"/>
      </bottom>
      <diagonal/>
    </border>
    <border>
      <left style="thick">
        <color theme="0"/>
      </left>
      <right style="medium">
        <color theme="8" tint="-0.249977111117893"/>
      </right>
      <top style="thick">
        <color rgb="FFFFFFFF"/>
      </top>
      <bottom style="thick">
        <color theme="0"/>
      </bottom>
      <diagonal/>
    </border>
    <border>
      <left style="thick">
        <color theme="0"/>
      </left>
      <right style="medium">
        <color theme="8" tint="-0.249977111117893"/>
      </right>
      <top style="thin">
        <color theme="0"/>
      </top>
      <bottom style="thin">
        <color theme="0"/>
      </bottom>
      <diagonal/>
    </border>
    <border>
      <left style="medium">
        <color theme="8" tint="-0.249977111117893"/>
      </left>
      <right/>
      <top style="thick">
        <color rgb="FFFFFFFF"/>
      </top>
      <bottom style="medium">
        <color theme="8"/>
      </bottom>
      <diagonal/>
    </border>
    <border>
      <left/>
      <right style="medium">
        <color theme="8" tint="-0.249977111117893"/>
      </right>
      <top style="thick">
        <color rgb="FFFFFFFF"/>
      </top>
      <bottom style="medium">
        <color theme="8"/>
      </bottom>
      <diagonal/>
    </border>
    <border>
      <left style="thick">
        <color theme="0"/>
      </left>
      <right style="medium">
        <color theme="8" tint="-0.249977111117893"/>
      </right>
      <top style="thick">
        <color rgb="FFFFFFFF"/>
      </top>
      <bottom style="thick">
        <color rgb="FFFFFFFF"/>
      </bottom>
      <diagonal/>
    </border>
    <border>
      <left style="medium">
        <color theme="8" tint="-0.249977111117893"/>
      </left>
      <right/>
      <top style="thick">
        <color rgb="FFFFFFFF"/>
      </top>
      <bottom style="medium">
        <color theme="8" tint="-0.249977111117893"/>
      </bottom>
      <diagonal/>
    </border>
    <border>
      <left/>
      <right style="thick">
        <color rgb="FFFFFFFF"/>
      </right>
      <top style="thick">
        <color rgb="FFFFFFFF"/>
      </top>
      <bottom style="medium">
        <color theme="8" tint="-0.249977111117893"/>
      </bottom>
      <diagonal/>
    </border>
    <border>
      <left style="thick">
        <color rgb="FFFFFFFF"/>
      </left>
      <right/>
      <top style="thick">
        <color rgb="FFFFFFFF"/>
      </top>
      <bottom style="medium">
        <color theme="8" tint="-0.249977111117893"/>
      </bottom>
      <diagonal/>
    </border>
    <border>
      <left/>
      <right/>
      <top style="thick">
        <color rgb="FFFFFFFF"/>
      </top>
      <bottom style="medium">
        <color theme="8" tint="-0.249977111117893"/>
      </bottom>
      <diagonal/>
    </border>
    <border>
      <left style="thick">
        <color theme="0"/>
      </left>
      <right style="medium">
        <color theme="8" tint="-0.249977111117893"/>
      </right>
      <top style="thick">
        <color rgb="FFFFFFFF"/>
      </top>
      <bottom style="medium">
        <color theme="8" tint="-0.249977111117893"/>
      </bottom>
      <diagonal/>
    </border>
    <border>
      <left/>
      <right style="thick">
        <color theme="0"/>
      </right>
      <top style="thick">
        <color rgb="FFFFFFFF"/>
      </top>
      <bottom/>
      <diagonal/>
    </border>
    <border>
      <left style="thick">
        <color rgb="FFFFFFFF"/>
      </left>
      <right style="thick">
        <color rgb="FFFFFFFF"/>
      </right>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top style="thick">
        <color rgb="FFFFFFFF"/>
      </top>
      <bottom style="thick">
        <color rgb="FFFFFFFF"/>
      </bottom>
      <diagonal/>
    </border>
    <border>
      <left style="thick">
        <color theme="0"/>
      </left>
      <right/>
      <top style="thin">
        <color theme="0"/>
      </top>
      <bottom style="thin">
        <color theme="0"/>
      </bottom>
      <diagonal/>
    </border>
    <border>
      <left style="medium">
        <color theme="0"/>
      </left>
      <right/>
      <top style="thin">
        <color theme="0"/>
      </top>
      <bottom style="thin">
        <color theme="0"/>
      </bottom>
      <diagonal/>
    </border>
    <border>
      <left/>
      <right/>
      <top style="medium">
        <color theme="8" tint="-0.249977111117893"/>
      </top>
      <bottom style="thick">
        <color rgb="FFFFFFFF"/>
      </bottom>
      <diagonal/>
    </border>
    <border>
      <left style="medium">
        <color theme="0"/>
      </left>
      <right/>
      <top/>
      <bottom/>
      <diagonal/>
    </border>
    <border>
      <left/>
      <right/>
      <top/>
      <bottom style="thick">
        <color theme="0"/>
      </bottom>
      <diagonal/>
    </border>
    <border>
      <left style="medium">
        <color theme="0"/>
      </left>
      <right style="medium">
        <color theme="0"/>
      </right>
      <top style="thick">
        <color rgb="FFFFFFFF"/>
      </top>
      <bottom style="thick">
        <color rgb="FFFFFFFF"/>
      </bottom>
      <diagonal/>
    </border>
    <border>
      <left/>
      <right style="medium">
        <color theme="0"/>
      </right>
      <top/>
      <bottom style="thin">
        <color theme="0"/>
      </bottom>
      <diagonal/>
    </border>
    <border>
      <left/>
      <right style="medium">
        <color theme="0"/>
      </right>
      <top/>
      <bottom/>
      <diagonal/>
    </border>
    <border>
      <left/>
      <right/>
      <top style="thick">
        <color rgb="FFFFFFFF"/>
      </top>
      <bottom style="thick">
        <color theme="0"/>
      </bottom>
      <diagonal/>
    </border>
    <border>
      <left style="medium">
        <color theme="0"/>
      </left>
      <right/>
      <top style="medium">
        <color theme="0"/>
      </top>
      <bottom style="thin">
        <color theme="0"/>
      </bottom>
      <diagonal/>
    </border>
    <border>
      <left/>
      <right style="thick">
        <color theme="0"/>
      </right>
      <top style="medium">
        <color theme="0"/>
      </top>
      <bottom style="thin">
        <color theme="0"/>
      </bottom>
      <diagonal/>
    </border>
    <border>
      <left style="thick">
        <color theme="0"/>
      </left>
      <right style="medium">
        <color theme="0"/>
      </right>
      <top style="medium">
        <color theme="0"/>
      </top>
      <bottom style="thin">
        <color theme="0"/>
      </bottom>
      <diagonal/>
    </border>
    <border>
      <left/>
      <right style="medium">
        <color theme="8" tint="-0.249977111117893"/>
      </right>
      <top style="medium">
        <color theme="8" tint="-0.249977111117893"/>
      </top>
      <bottom style="thick">
        <color rgb="FFFFFFFF"/>
      </bottom>
      <diagonal/>
    </border>
    <border>
      <left/>
      <right/>
      <top style="thick">
        <color theme="0"/>
      </top>
      <bottom/>
      <diagonal/>
    </border>
    <border>
      <left/>
      <right/>
      <top/>
      <bottom style="thin">
        <color theme="0"/>
      </bottom>
      <diagonal/>
    </border>
    <border>
      <left/>
      <right style="medium">
        <color theme="0"/>
      </right>
      <top style="thin">
        <color theme="0"/>
      </top>
      <bottom style="thin">
        <color theme="0"/>
      </bottom>
      <diagonal/>
    </border>
    <border>
      <left/>
      <right/>
      <top/>
      <bottom style="medium">
        <color theme="8" tint="-0.249977111117893"/>
      </bottom>
      <diagonal/>
    </border>
    <border>
      <left/>
      <right/>
      <top style="medium">
        <color theme="0"/>
      </top>
      <bottom style="thin">
        <color theme="0"/>
      </bottom>
      <diagonal/>
    </border>
    <border>
      <left style="thick">
        <color theme="0"/>
      </left>
      <right style="thick">
        <color theme="0"/>
      </right>
      <top style="thin">
        <color theme="0"/>
      </top>
      <bottom style="thin">
        <color theme="0"/>
      </bottom>
      <diagonal/>
    </border>
    <border>
      <left style="thick">
        <color theme="0"/>
      </left>
      <right/>
      <top/>
      <bottom/>
      <diagonal/>
    </border>
    <border>
      <left style="medium">
        <color theme="0"/>
      </left>
      <right/>
      <top style="thick">
        <color rgb="FFFFFFFF"/>
      </top>
      <bottom/>
      <diagonal/>
    </border>
    <border>
      <left style="medium">
        <color theme="0"/>
      </left>
      <right style="thick">
        <color theme="0"/>
      </right>
      <top style="thick">
        <color rgb="FFFFFFFF"/>
      </top>
      <bottom/>
      <diagonal/>
    </border>
    <border>
      <left style="medium">
        <color theme="8" tint="-0.249977111117893"/>
      </left>
      <right/>
      <top style="thick">
        <color rgb="FFFFFFFF"/>
      </top>
      <bottom style="thick">
        <color theme="0"/>
      </bottom>
      <diagonal/>
    </border>
    <border>
      <left/>
      <right style="thick">
        <color theme="0"/>
      </right>
      <top style="thick">
        <color rgb="FFFFFFFF"/>
      </top>
      <bottom style="thick">
        <color theme="0"/>
      </bottom>
      <diagonal/>
    </border>
    <border>
      <left style="medium">
        <color theme="0"/>
      </left>
      <right style="medium">
        <color theme="0"/>
      </right>
      <top/>
      <bottom style="thick">
        <color rgb="FFFFFFFF"/>
      </bottom>
      <diagonal/>
    </border>
    <border>
      <left/>
      <right style="thick">
        <color theme="0"/>
      </right>
      <top style="thick">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8" tint="-0.249977111117893"/>
      </left>
      <right/>
      <top/>
      <bottom style="medium">
        <color theme="8" tint="-0.249977111117893"/>
      </bottom>
      <diagonal/>
    </border>
    <border>
      <left style="thick">
        <color theme="0"/>
      </left>
      <right style="thick">
        <color theme="0"/>
      </right>
      <top style="medium">
        <color theme="8" tint="-0.249977111117893"/>
      </top>
      <bottom style="medium">
        <color theme="0"/>
      </bottom>
      <diagonal/>
    </border>
    <border>
      <left style="thick">
        <color theme="0"/>
      </left>
      <right style="medium">
        <color theme="0"/>
      </right>
      <top style="medium">
        <color theme="8" tint="-0.249977111117893"/>
      </top>
      <bottom style="thin">
        <color theme="0"/>
      </bottom>
      <diagonal/>
    </border>
    <border>
      <left/>
      <right/>
      <top style="medium">
        <color theme="8" tint="-0.249977111117893"/>
      </top>
      <bottom style="thick">
        <color theme="0"/>
      </bottom>
      <diagonal/>
    </border>
    <border>
      <left/>
      <right style="medium">
        <color theme="8" tint="-0.249977111117893"/>
      </right>
      <top style="medium">
        <color theme="8" tint="-0.249977111117893"/>
      </top>
      <bottom style="thick">
        <color theme="0"/>
      </bottom>
      <diagonal/>
    </border>
    <border>
      <left style="medium">
        <color theme="0"/>
      </left>
      <right style="medium">
        <color theme="8" tint="-0.249977111117893"/>
      </right>
      <top/>
      <bottom style="thick">
        <color rgb="FFFFFFFF"/>
      </bottom>
      <diagonal/>
    </border>
    <border>
      <left style="medium">
        <color theme="8" tint="-0.249977111117893"/>
      </left>
      <right style="medium">
        <color theme="0"/>
      </right>
      <top style="thin">
        <color theme="0"/>
      </top>
      <bottom style="thin">
        <color theme="0"/>
      </bottom>
      <diagonal/>
    </border>
    <border>
      <left style="medium">
        <color theme="0"/>
      </left>
      <right style="medium">
        <color theme="8" tint="-0.249977111117893"/>
      </right>
      <top style="thin">
        <color theme="0"/>
      </top>
      <bottom style="thin">
        <color theme="0"/>
      </bottom>
      <diagonal/>
    </border>
    <border>
      <left style="medium">
        <color theme="8" tint="-0.249977111117893"/>
      </left>
      <right/>
      <top style="thin">
        <color theme="0"/>
      </top>
      <bottom/>
      <diagonal/>
    </border>
    <border>
      <left/>
      <right/>
      <top style="thick">
        <color theme="0"/>
      </top>
      <bottom style="medium">
        <color theme="8" tint="-0.249977111117893"/>
      </bottom>
      <diagonal/>
    </border>
    <border>
      <left/>
      <right style="medium">
        <color theme="8" tint="-0.249977111117893"/>
      </right>
      <top style="thick">
        <color theme="0"/>
      </top>
      <bottom style="medium">
        <color theme="8" tint="-0.249977111117893"/>
      </bottom>
      <diagonal/>
    </border>
    <border>
      <left style="thick">
        <color rgb="FFFFFFFF"/>
      </left>
      <right/>
      <top style="thick">
        <color rgb="FFFFFFFF"/>
      </top>
      <bottom style="thick">
        <color theme="0"/>
      </bottom>
      <diagonal/>
    </border>
    <border>
      <left/>
      <right style="thick">
        <color theme="0"/>
      </right>
      <top/>
      <bottom style="thick">
        <color theme="0"/>
      </bottom>
      <diagonal/>
    </border>
    <border>
      <left/>
      <right style="medium">
        <color theme="8" tint="-0.249977111117893"/>
      </right>
      <top/>
      <bottom style="thick">
        <color theme="0"/>
      </bottom>
      <diagonal/>
    </border>
    <border>
      <left/>
      <right/>
      <top style="medium">
        <color theme="0"/>
      </top>
      <bottom/>
      <diagonal/>
    </border>
    <border>
      <left/>
      <right style="thick">
        <color theme="0"/>
      </right>
      <top style="medium">
        <color theme="0"/>
      </top>
      <bottom/>
      <diagonal/>
    </border>
    <border>
      <left/>
      <right style="thick">
        <color theme="0"/>
      </right>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medium">
        <color theme="8" tint="-0.249977111117893"/>
      </left>
      <right/>
      <top/>
      <bottom style="thin">
        <color theme="0"/>
      </bottom>
      <diagonal/>
    </border>
    <border>
      <left style="medium">
        <color theme="8" tint="-0.249977111117893"/>
      </left>
      <right style="thick">
        <color theme="0"/>
      </right>
      <top style="medium">
        <color theme="8" tint="-0.249977111117893"/>
      </top>
      <bottom style="thick">
        <color rgb="FFFFFFFF"/>
      </bottom>
      <diagonal/>
    </border>
    <border>
      <left style="thick">
        <color theme="0"/>
      </left>
      <right style="medium">
        <color theme="0"/>
      </right>
      <top style="medium">
        <color theme="8" tint="-0.249977111117893"/>
      </top>
      <bottom style="thick">
        <color rgb="FFFFFFFF"/>
      </bottom>
      <diagonal/>
    </border>
    <border>
      <left style="thick">
        <color theme="0"/>
      </left>
      <right style="thick">
        <color theme="0"/>
      </right>
      <top style="medium">
        <color theme="8" tint="-0.249977111117893"/>
      </top>
      <bottom style="thick">
        <color rgb="FFFFFFFF"/>
      </bottom>
      <diagonal/>
    </border>
    <border>
      <left style="thick">
        <color theme="0"/>
      </left>
      <right style="medium">
        <color theme="8" tint="-0.249977111117893"/>
      </right>
      <top style="medium">
        <color theme="8" tint="-0.249977111117893"/>
      </top>
      <bottom style="medium">
        <color theme="0"/>
      </bottom>
      <diagonal/>
    </border>
    <border>
      <left style="medium">
        <color theme="8" tint="-0.249977111117893"/>
      </left>
      <right style="thick">
        <color theme="0"/>
      </right>
      <top style="thin">
        <color theme="0"/>
      </top>
      <bottom style="thin">
        <color theme="0"/>
      </bottom>
      <diagonal/>
    </border>
    <border>
      <left style="medium">
        <color theme="0"/>
      </left>
      <right style="medium">
        <color theme="8" tint="-0.249977111117893"/>
      </right>
      <top/>
      <bottom/>
      <diagonal/>
    </border>
    <border>
      <left style="medium">
        <color theme="8" tint="-0.249977111117893"/>
      </left>
      <right style="thick">
        <color theme="0"/>
      </right>
      <top style="medium">
        <color theme="8" tint="-0.249977111117893"/>
      </top>
      <bottom style="medium">
        <color theme="0"/>
      </bottom>
      <diagonal/>
    </border>
    <border>
      <left style="thick">
        <color theme="0"/>
      </left>
      <right style="medium">
        <color theme="8" tint="-0.249977111117893"/>
      </right>
      <top style="medium">
        <color theme="8" tint="-0.249977111117893"/>
      </top>
      <bottom style="thin">
        <color theme="0"/>
      </bottom>
      <diagonal/>
    </border>
    <border>
      <left style="medium">
        <color theme="8" tint="-0.249977111117893"/>
      </left>
      <right style="medium">
        <color theme="0"/>
      </right>
      <top style="medium">
        <color theme="0"/>
      </top>
      <bottom style="thin">
        <color theme="0"/>
      </bottom>
      <diagonal/>
    </border>
    <border>
      <left style="medium">
        <color theme="0"/>
      </left>
      <right style="medium">
        <color theme="8" tint="-0.249977111117893"/>
      </right>
      <top style="thick">
        <color rgb="FFFFFFFF"/>
      </top>
      <bottom style="thick">
        <color rgb="FFFFFFFF"/>
      </bottom>
      <diagonal/>
    </border>
    <border>
      <left style="medium">
        <color theme="8" tint="-0.249977111117893"/>
      </left>
      <right style="medium">
        <color theme="0"/>
      </right>
      <top/>
      <bottom style="thin">
        <color theme="0"/>
      </bottom>
      <diagonal/>
    </border>
    <border>
      <left style="thick">
        <color theme="0"/>
      </left>
      <right/>
      <top style="medium">
        <color theme="8" tint="-0.249977111117893"/>
      </top>
      <bottom/>
      <diagonal/>
    </border>
    <border>
      <left style="medium">
        <color theme="8" tint="-0.249977111117893"/>
      </left>
      <right/>
      <top style="medium">
        <color theme="8" tint="-0.249977111117893"/>
      </top>
      <bottom/>
      <diagonal/>
    </border>
    <border>
      <left/>
      <right style="thick">
        <color theme="0"/>
      </right>
      <top style="medium">
        <color theme="8" tint="-0.249977111117893"/>
      </top>
      <bottom/>
      <diagonal/>
    </border>
    <border>
      <left style="medium">
        <color theme="8" tint="-0.249977111117893"/>
      </left>
      <right/>
      <top style="medium">
        <color theme="8" tint="-0.249977111117893"/>
      </top>
      <bottom style="thick">
        <color theme="0"/>
      </bottom>
      <diagonal/>
    </border>
    <border>
      <left style="medium">
        <color theme="8" tint="-0.249977111117893"/>
      </left>
      <right/>
      <top style="thin">
        <color theme="0"/>
      </top>
      <bottom style="thin">
        <color theme="0"/>
      </bottom>
      <diagonal/>
    </border>
    <border>
      <left style="medium">
        <color theme="8" tint="-0.249977111117893"/>
      </left>
      <right style="thick">
        <color rgb="FFFFFFFF"/>
      </right>
      <top style="medium">
        <color theme="8" tint="-0.249977111117893"/>
      </top>
      <bottom/>
      <diagonal/>
    </border>
    <border>
      <left style="medium">
        <color theme="0"/>
      </left>
      <right/>
      <top style="medium">
        <color theme="8" tint="-0.249977111117893"/>
      </top>
      <bottom style="medium">
        <color theme="0"/>
      </bottom>
      <diagonal/>
    </border>
    <border>
      <left/>
      <right/>
      <top style="medium">
        <color theme="8" tint="-0.249977111117893"/>
      </top>
      <bottom style="medium">
        <color theme="0"/>
      </bottom>
      <diagonal/>
    </border>
    <border>
      <left/>
      <right style="medium">
        <color theme="8" tint="-0.249977111117893"/>
      </right>
      <top style="medium">
        <color theme="8" tint="-0.249977111117893"/>
      </top>
      <bottom style="medium">
        <color theme="0"/>
      </bottom>
      <diagonal/>
    </border>
    <border>
      <left/>
      <right style="medium">
        <color theme="8" tint="-0.249977111117893"/>
      </right>
      <top style="medium">
        <color theme="0"/>
      </top>
      <bottom style="thin">
        <color theme="0"/>
      </bottom>
      <diagonal/>
    </border>
    <border>
      <left/>
      <right style="medium">
        <color theme="8" tint="-0.249977111117893"/>
      </right>
      <top/>
      <bottom style="medium">
        <color theme="8" tint="-0.249977111117893"/>
      </bottom>
      <diagonal/>
    </border>
    <border>
      <left style="medium">
        <color theme="8" tint="-0.249977111117893"/>
      </left>
      <right/>
      <top style="thick">
        <color theme="0"/>
      </top>
      <bottom style="medium">
        <color theme="8" tint="-0.249977111117893"/>
      </bottom>
      <diagonal/>
    </border>
    <border>
      <left style="medium">
        <color theme="0"/>
      </left>
      <right/>
      <top style="medium">
        <color theme="0"/>
      </top>
      <bottom style="medium">
        <color theme="8" tint="-0.249977111117893"/>
      </bottom>
      <diagonal/>
    </border>
    <border>
      <left/>
      <right style="medium">
        <color theme="0"/>
      </right>
      <top style="medium">
        <color theme="0"/>
      </top>
      <bottom style="medium">
        <color theme="8" tint="-0.249977111117893"/>
      </bottom>
      <diagonal/>
    </border>
    <border>
      <left style="thick">
        <color theme="0"/>
      </left>
      <right style="thick">
        <color theme="0"/>
      </right>
      <top style="medium">
        <color theme="0"/>
      </top>
      <bottom style="medium">
        <color theme="8" tint="-0.249977111117893"/>
      </bottom>
      <diagonal/>
    </border>
    <border>
      <left style="thick">
        <color theme="0"/>
      </left>
      <right/>
      <top/>
      <bottom style="medium">
        <color theme="8" tint="-0.249977111117893"/>
      </bottom>
      <diagonal/>
    </border>
    <border>
      <left style="thin">
        <color auto="1"/>
      </left>
      <right style="thin">
        <color auto="1"/>
      </right>
      <top style="thin">
        <color auto="1"/>
      </top>
      <bottom style="thin">
        <color auto="1"/>
      </bottom>
      <diagonal/>
    </border>
    <border>
      <left style="thick">
        <color theme="0"/>
      </left>
      <right/>
      <top style="medium">
        <color theme="8" tint="-0.249977111117893"/>
      </top>
      <bottom style="thick">
        <color rgb="FFFFFFFF"/>
      </bottom>
      <diagonal/>
    </border>
    <border>
      <left style="thick">
        <color rgb="FFFFFFFF"/>
      </left>
      <right/>
      <top style="medium">
        <color theme="0"/>
      </top>
      <bottom style="thick">
        <color rgb="FFFFFFFF"/>
      </bottom>
      <diagonal/>
    </border>
    <border>
      <left/>
      <right/>
      <top style="medium">
        <color theme="0"/>
      </top>
      <bottom style="thick">
        <color rgb="FFFFFFFF"/>
      </bottom>
      <diagonal/>
    </border>
    <border>
      <left/>
      <right/>
      <top style="thick">
        <color rgb="FFFFFFFF"/>
      </top>
      <bottom style="medium">
        <color theme="0"/>
      </bottom>
      <diagonal/>
    </border>
    <border>
      <left style="thick">
        <color rgb="FFFFFFFF"/>
      </left>
      <right style="thin">
        <color theme="0" tint="-4.9989318521683403E-2"/>
      </right>
      <top style="thick">
        <color rgb="FFFFFFFF"/>
      </top>
      <bottom style="thin">
        <color theme="0"/>
      </bottom>
      <diagonal/>
    </border>
    <border>
      <left style="thin">
        <color theme="0" tint="-4.9989318521683403E-2"/>
      </left>
      <right/>
      <top style="medium">
        <color theme="8" tint="-0.249977111117893"/>
      </top>
      <bottom/>
      <diagonal/>
    </border>
    <border>
      <left style="thin">
        <color theme="0" tint="-4.9989318521683403E-2"/>
      </left>
      <right/>
      <top/>
      <bottom style="medium">
        <color theme="8" tint="-0.249977111117893"/>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rgb="FF8EB4E3"/>
      </left>
      <right style="medium">
        <color rgb="FF8EB4E3"/>
      </right>
      <top style="dotted">
        <color rgb="FF4F81BD"/>
      </top>
      <bottom style="dotted">
        <color rgb="FF4F81BD"/>
      </bottom>
      <diagonal/>
    </border>
    <border>
      <left/>
      <right style="thin">
        <color auto="1"/>
      </right>
      <top style="thick">
        <color rgb="FFFFFFFF"/>
      </top>
      <bottom style="thick">
        <color rgb="FFFFFFFF"/>
      </bottom>
      <diagonal/>
    </border>
    <border>
      <left style="thin">
        <color auto="1"/>
      </left>
      <right/>
      <top style="thick">
        <color rgb="FFFFFFFF"/>
      </top>
      <bottom style="thick">
        <color rgb="FFFFFFFF"/>
      </bottom>
      <diagonal/>
    </border>
    <border>
      <left/>
      <right style="medium">
        <color theme="0"/>
      </right>
      <top style="thick">
        <color rgb="FFFFFFFF"/>
      </top>
      <bottom/>
      <diagonal/>
    </border>
    <border>
      <left style="medium">
        <color theme="0"/>
      </left>
      <right/>
      <top/>
      <bottom style="medium">
        <color theme="0"/>
      </bottom>
      <diagonal/>
    </border>
    <border>
      <left/>
      <right/>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thick">
        <color theme="0"/>
      </right>
      <top style="medium">
        <color theme="0"/>
      </top>
      <bottom/>
      <diagonal/>
    </border>
    <border>
      <left style="medium">
        <color indexed="64"/>
      </left>
      <right style="thick">
        <color rgb="FFFFFFFF"/>
      </right>
      <top style="medium">
        <color indexed="64"/>
      </top>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right style="medium">
        <color theme="8" tint="-0.249977111117893"/>
      </right>
      <top style="medium">
        <color indexed="64"/>
      </top>
      <bottom style="medium">
        <color theme="0"/>
      </bottom>
      <diagonal/>
    </border>
    <border>
      <left style="medium">
        <color theme="8" tint="-0.249977111117893"/>
      </left>
      <right style="thick">
        <color theme="0"/>
      </right>
      <top style="medium">
        <color indexed="64"/>
      </top>
      <bottom style="thick">
        <color rgb="FFFFFFFF"/>
      </bottom>
      <diagonal/>
    </border>
    <border>
      <left style="thick">
        <color theme="0"/>
      </left>
      <right style="medium">
        <color theme="0"/>
      </right>
      <top style="medium">
        <color indexed="64"/>
      </top>
      <bottom style="thick">
        <color rgb="FFFFFFFF"/>
      </bottom>
      <diagonal/>
    </border>
    <border>
      <left style="thick">
        <color theme="0"/>
      </left>
      <right style="thick">
        <color theme="0"/>
      </right>
      <top style="medium">
        <color indexed="64"/>
      </top>
      <bottom style="thick">
        <color rgb="FFFFFFFF"/>
      </bottom>
      <diagonal/>
    </border>
    <border>
      <left style="thick">
        <color theme="0"/>
      </left>
      <right/>
      <top style="medium">
        <color indexed="64"/>
      </top>
      <bottom style="thick">
        <color rgb="FFFFFFFF"/>
      </bottom>
      <diagonal/>
    </border>
    <border>
      <left style="thick">
        <color theme="0"/>
      </left>
      <right style="medium">
        <color theme="8" tint="-0.249977111117893"/>
      </right>
      <top style="medium">
        <color indexed="64"/>
      </top>
      <bottom style="medium">
        <color theme="0"/>
      </bottom>
      <diagonal/>
    </border>
    <border>
      <left style="medium">
        <color theme="8" tint="-0.249977111117893"/>
      </left>
      <right/>
      <top style="medium">
        <color indexed="64"/>
      </top>
      <bottom/>
      <diagonal/>
    </border>
    <border>
      <left/>
      <right style="thick">
        <color theme="0"/>
      </right>
      <top style="medium">
        <color indexed="64"/>
      </top>
      <bottom/>
      <diagonal/>
    </border>
    <border>
      <left style="thick">
        <color theme="0"/>
      </left>
      <right/>
      <top style="medium">
        <color indexed="64"/>
      </top>
      <bottom/>
      <diagonal/>
    </border>
    <border>
      <left/>
      <right/>
      <top style="medium">
        <color indexed="64"/>
      </top>
      <bottom/>
      <diagonal/>
    </border>
    <border>
      <left/>
      <right style="medium">
        <color theme="8" tint="-0.249977111117893"/>
      </right>
      <top style="medium">
        <color indexed="64"/>
      </top>
      <bottom/>
      <diagonal/>
    </border>
    <border>
      <left style="medium">
        <color theme="8" tint="-0.249977111117893"/>
      </left>
      <right style="thick">
        <color theme="0"/>
      </right>
      <top style="medium">
        <color indexed="64"/>
      </top>
      <bottom style="medium">
        <color theme="0"/>
      </bottom>
      <diagonal/>
    </border>
    <border>
      <left style="thick">
        <color theme="0"/>
      </left>
      <right style="thick">
        <color theme="0"/>
      </right>
      <top style="medium">
        <color indexed="64"/>
      </top>
      <bottom style="medium">
        <color theme="0"/>
      </bottom>
      <diagonal/>
    </border>
    <border>
      <left style="thick">
        <color theme="0"/>
      </left>
      <right style="medium">
        <color theme="0"/>
      </right>
      <top style="medium">
        <color indexed="64"/>
      </top>
      <bottom style="thin">
        <color theme="0"/>
      </bottom>
      <diagonal/>
    </border>
    <border>
      <left style="thick">
        <color theme="0"/>
      </left>
      <right style="medium">
        <color theme="8" tint="-0.249977111117893"/>
      </right>
      <top style="medium">
        <color indexed="64"/>
      </top>
      <bottom style="thin">
        <color theme="0"/>
      </bottom>
      <diagonal/>
    </border>
    <border>
      <left style="medium">
        <color theme="8" tint="-0.249977111117893"/>
      </left>
      <right/>
      <top style="medium">
        <color indexed="64"/>
      </top>
      <bottom style="thick">
        <color theme="0"/>
      </bottom>
      <diagonal/>
    </border>
    <border>
      <left/>
      <right/>
      <top style="medium">
        <color indexed="64"/>
      </top>
      <bottom style="thick">
        <color theme="0"/>
      </bottom>
      <diagonal/>
    </border>
    <border>
      <left/>
      <right style="medium">
        <color theme="8" tint="-0.249977111117893"/>
      </right>
      <top style="medium">
        <color indexed="64"/>
      </top>
      <bottom style="thick">
        <color theme="0"/>
      </bottom>
      <diagonal/>
    </border>
    <border>
      <left/>
      <right style="medium">
        <color indexed="64"/>
      </right>
      <top style="medium">
        <color indexed="64"/>
      </top>
      <bottom style="thick">
        <color theme="0"/>
      </bottom>
      <diagonal/>
    </border>
    <border>
      <left style="medium">
        <color indexed="64"/>
      </left>
      <right/>
      <top style="thin">
        <color theme="0"/>
      </top>
      <bottom/>
      <diagonal/>
    </border>
    <border>
      <left style="medium">
        <color theme="0"/>
      </left>
      <right style="medium">
        <color indexed="64"/>
      </right>
      <top/>
      <bottom style="thick">
        <color rgb="FFFFFFFF"/>
      </bottom>
      <diagonal/>
    </border>
    <border>
      <left style="medium">
        <color indexed="64"/>
      </left>
      <right/>
      <top/>
      <bottom style="thin">
        <color theme="0"/>
      </bottom>
      <diagonal/>
    </border>
    <border>
      <left style="medium">
        <color theme="0"/>
      </left>
      <right style="medium">
        <color indexed="64"/>
      </right>
      <top/>
      <bottom/>
      <diagonal/>
    </border>
    <border>
      <left style="medium">
        <color indexed="64"/>
      </left>
      <right style="medium">
        <color theme="0"/>
      </right>
      <top style="thin">
        <color theme="0"/>
      </top>
      <bottom style="thin">
        <color theme="0"/>
      </bottom>
      <diagonal/>
    </border>
    <border>
      <left style="medium">
        <color theme="0"/>
      </left>
      <right style="medium">
        <color indexed="64"/>
      </right>
      <top style="thin">
        <color theme="0"/>
      </top>
      <bottom style="thin">
        <color theme="0"/>
      </bottom>
      <diagonal/>
    </border>
    <border>
      <left style="medium">
        <color indexed="64"/>
      </left>
      <right style="medium">
        <color theme="0"/>
      </right>
      <top style="thin">
        <color theme="0"/>
      </top>
      <bottom style="medium">
        <color indexed="64"/>
      </bottom>
      <diagonal/>
    </border>
    <border>
      <left style="medium">
        <color theme="0"/>
      </left>
      <right style="medium">
        <color theme="0"/>
      </right>
      <top/>
      <bottom style="medium">
        <color indexed="64"/>
      </bottom>
      <diagonal/>
    </border>
    <border>
      <left style="medium">
        <color theme="0"/>
      </left>
      <right style="medium">
        <color theme="0"/>
      </right>
      <top style="thin">
        <color theme="0"/>
      </top>
      <bottom style="medium">
        <color indexed="64"/>
      </bottom>
      <diagonal/>
    </border>
    <border>
      <left style="medium">
        <color theme="0"/>
      </left>
      <right style="medium">
        <color theme="0"/>
      </right>
      <top style="medium">
        <color theme="0"/>
      </top>
      <bottom style="medium">
        <color indexed="64"/>
      </bottom>
      <diagonal/>
    </border>
    <border>
      <left/>
      <right style="medium">
        <color theme="0"/>
      </right>
      <top/>
      <bottom style="medium">
        <color indexed="64"/>
      </bottom>
      <diagonal/>
    </border>
    <border>
      <left/>
      <right style="medium">
        <color theme="0"/>
      </right>
      <top style="thin">
        <color theme="0"/>
      </top>
      <bottom style="medium">
        <color indexed="64"/>
      </bottom>
      <diagonal/>
    </border>
    <border>
      <left/>
      <right style="medium">
        <color theme="8" tint="-0.249977111117893"/>
      </right>
      <top style="medium">
        <color theme="0"/>
      </top>
      <bottom style="medium">
        <color indexed="64"/>
      </bottom>
      <diagonal/>
    </border>
    <border>
      <left style="medium">
        <color theme="8" tint="-0.249977111117893"/>
      </left>
      <right style="thick">
        <color theme="0"/>
      </right>
      <top style="thin">
        <color theme="0"/>
      </top>
      <bottom style="medium">
        <color indexed="64"/>
      </bottom>
      <diagonal/>
    </border>
    <border>
      <left style="thick">
        <color theme="0"/>
      </left>
      <right style="thick">
        <color theme="0"/>
      </right>
      <top style="thin">
        <color theme="0"/>
      </top>
      <bottom style="medium">
        <color indexed="64"/>
      </bottom>
      <diagonal/>
    </border>
    <border>
      <left/>
      <right/>
      <top style="thin">
        <color theme="0"/>
      </top>
      <bottom style="medium">
        <color indexed="64"/>
      </bottom>
      <diagonal/>
    </border>
    <border>
      <left style="medium">
        <color theme="0"/>
      </left>
      <right/>
      <top style="thin">
        <color theme="0"/>
      </top>
      <bottom style="medium">
        <color indexed="64"/>
      </bottom>
      <diagonal/>
    </border>
    <border>
      <left style="medium">
        <color theme="8" tint="-0.249977111117893"/>
      </left>
      <right style="medium">
        <color theme="0"/>
      </right>
      <top style="thin">
        <color theme="0"/>
      </top>
      <bottom style="medium">
        <color indexed="64"/>
      </bottom>
      <diagonal/>
    </border>
    <border>
      <left style="medium">
        <color theme="0"/>
      </left>
      <right style="medium">
        <color theme="8" tint="-0.249977111117893"/>
      </right>
      <top style="thin">
        <color theme="0"/>
      </top>
      <bottom style="medium">
        <color indexed="64"/>
      </bottom>
      <diagonal/>
    </border>
    <border>
      <left style="medium">
        <color theme="8" tint="-0.249977111117893"/>
      </left>
      <right/>
      <top style="thin">
        <color theme="0"/>
      </top>
      <bottom style="medium">
        <color indexed="64"/>
      </bottom>
      <diagonal/>
    </border>
    <border>
      <left style="medium">
        <color theme="0"/>
      </left>
      <right style="medium">
        <color indexed="64"/>
      </right>
      <top style="thin">
        <color theme="0"/>
      </top>
      <bottom style="medium">
        <color indexed="64"/>
      </bottom>
      <diagonal/>
    </border>
    <border>
      <left style="medium">
        <color indexed="64"/>
      </left>
      <right/>
      <top style="medium">
        <color indexed="64"/>
      </top>
      <bottom style="thick">
        <color rgb="FFFFFFFF"/>
      </bottom>
      <diagonal/>
    </border>
    <border>
      <left/>
      <right style="thick">
        <color rgb="FFFFFFFF"/>
      </right>
      <top style="medium">
        <color indexed="64"/>
      </top>
      <bottom style="thick">
        <color rgb="FFFFFFFF"/>
      </bottom>
      <diagonal/>
    </border>
    <border>
      <left style="thick">
        <color rgb="FFFFFFFF"/>
      </left>
      <right/>
      <top style="medium">
        <color indexed="64"/>
      </top>
      <bottom/>
      <diagonal/>
    </border>
    <border>
      <left/>
      <right style="medium">
        <color indexed="64"/>
      </right>
      <top style="medium">
        <color indexed="64"/>
      </top>
      <bottom/>
      <diagonal/>
    </border>
    <border>
      <left style="medium">
        <color indexed="64"/>
      </left>
      <right/>
      <top style="thick">
        <color rgb="FFFFFFFF"/>
      </top>
      <bottom style="thick">
        <color rgb="FFFFFFFF"/>
      </bottom>
      <diagonal/>
    </border>
    <border>
      <left/>
      <right style="medium">
        <color indexed="64"/>
      </right>
      <top style="medium">
        <color theme="0"/>
      </top>
      <bottom/>
      <diagonal/>
    </border>
    <border>
      <left style="medium">
        <color indexed="64"/>
      </left>
      <right/>
      <top style="thick">
        <color rgb="FFFFFFFF"/>
      </top>
      <bottom/>
      <diagonal/>
    </border>
    <border>
      <left/>
      <right style="medium">
        <color indexed="64"/>
      </right>
      <top style="thick">
        <color rgb="FFFFFFFF"/>
      </top>
      <bottom style="thick">
        <color rgb="FFFFFFFF"/>
      </bottom>
      <diagonal/>
    </border>
    <border>
      <left style="medium">
        <color indexed="64"/>
      </left>
      <right/>
      <top/>
      <bottom style="thick">
        <color rgb="FFFFFFFF"/>
      </bottom>
      <diagonal/>
    </border>
    <border>
      <left/>
      <right style="medium">
        <color indexed="64"/>
      </right>
      <top style="thick">
        <color rgb="FFFFFFFF"/>
      </top>
      <bottom/>
      <diagonal/>
    </border>
    <border>
      <left/>
      <right style="medium">
        <color indexed="64"/>
      </right>
      <top/>
      <bottom/>
      <diagonal/>
    </border>
    <border>
      <left/>
      <right style="medium">
        <color indexed="64"/>
      </right>
      <top/>
      <bottom style="thick">
        <color rgb="FFFFFFFF"/>
      </bottom>
      <diagonal/>
    </border>
    <border>
      <left style="thick">
        <color rgb="FFFFFFFF"/>
      </left>
      <right style="medium">
        <color indexed="64"/>
      </right>
      <top style="thick">
        <color rgb="FFFFFFFF"/>
      </top>
      <bottom style="thick">
        <color rgb="FFFFFFFF"/>
      </bottom>
      <diagonal/>
    </border>
    <border>
      <left style="medium">
        <color indexed="64"/>
      </left>
      <right/>
      <top/>
      <bottom/>
      <diagonal/>
    </border>
    <border>
      <left style="medium">
        <color rgb="FF8EB4E3"/>
      </left>
      <right style="medium">
        <color indexed="64"/>
      </right>
      <top style="dotted">
        <color rgb="FF4F81BD"/>
      </top>
      <bottom style="dotted">
        <color rgb="FF4F81BD"/>
      </bottom>
      <diagonal/>
    </border>
    <border>
      <left/>
      <right style="medium">
        <color indexed="64"/>
      </right>
      <top style="thin">
        <color theme="0"/>
      </top>
      <bottom style="thin">
        <color theme="0"/>
      </bottom>
      <diagonal/>
    </border>
    <border>
      <left style="medium">
        <color indexed="64"/>
      </left>
      <right style="thick">
        <color rgb="FFFFFFFF"/>
      </right>
      <top style="thick">
        <color rgb="FFFFFFFF"/>
      </top>
      <bottom/>
      <diagonal/>
    </border>
    <border>
      <left/>
      <right style="medium">
        <color indexed="64"/>
      </right>
      <top style="thick">
        <color rgb="FFFFFFFF"/>
      </top>
      <bottom style="thin">
        <color theme="0"/>
      </bottom>
      <diagonal/>
    </border>
    <border>
      <left style="medium">
        <color indexed="64"/>
      </left>
      <right style="thick">
        <color rgb="FFFFFFFF"/>
      </right>
      <top/>
      <bottom style="thick">
        <color rgb="FFFFFFFF"/>
      </bottom>
      <diagonal/>
    </border>
    <border>
      <left style="medium">
        <color indexed="64"/>
      </left>
      <right style="thick">
        <color rgb="FFFFFFFF"/>
      </right>
      <top/>
      <bottom/>
      <diagonal/>
    </border>
    <border>
      <left style="medium">
        <color indexed="64"/>
      </left>
      <right style="medium">
        <color theme="0"/>
      </right>
      <top style="thick">
        <color rgb="FFFFFFFF"/>
      </top>
      <bottom/>
      <diagonal/>
    </border>
    <border>
      <left style="medium">
        <color indexed="64"/>
      </left>
      <right style="medium">
        <color theme="0"/>
      </right>
      <top/>
      <bottom/>
      <diagonal/>
    </border>
    <border>
      <left/>
      <right style="medium">
        <color indexed="64"/>
      </right>
      <top/>
      <bottom style="thin">
        <color theme="0"/>
      </bottom>
      <diagonal/>
    </border>
    <border>
      <left style="thick">
        <color theme="0"/>
      </left>
      <right style="medium">
        <color indexed="64"/>
      </right>
      <top style="thick">
        <color rgb="FFFFFFFF"/>
      </top>
      <bottom style="thick">
        <color theme="0"/>
      </bottom>
      <diagonal/>
    </border>
    <border>
      <left style="thick">
        <color theme="0"/>
      </left>
      <right style="medium">
        <color indexed="64"/>
      </right>
      <top style="thin">
        <color theme="0"/>
      </top>
      <bottom style="thin">
        <color theme="0"/>
      </bottom>
      <diagonal/>
    </border>
    <border>
      <left style="medium">
        <color indexed="64"/>
      </left>
      <right style="thick">
        <color rgb="FFFFFFFF"/>
      </right>
      <top/>
      <bottom style="medium">
        <color indexed="64"/>
      </bottom>
      <diagonal/>
    </border>
    <border>
      <left/>
      <right style="thick">
        <color rgb="FFFFFFFF"/>
      </right>
      <top style="thick">
        <color rgb="FFFFFFFF"/>
      </top>
      <bottom style="medium">
        <color indexed="64"/>
      </bottom>
      <diagonal/>
    </border>
    <border>
      <left style="thick">
        <color theme="0"/>
      </left>
      <right style="medium">
        <color indexed="64"/>
      </right>
      <top style="thin">
        <color theme="0"/>
      </top>
      <bottom style="medium">
        <color indexed="64"/>
      </bottom>
      <diagonal/>
    </border>
    <border>
      <left style="medium">
        <color indexed="64"/>
      </left>
      <right style="medium">
        <color theme="0"/>
      </right>
      <top/>
      <bottom style="thick">
        <color rgb="FFFFFFFF"/>
      </bottom>
      <diagonal/>
    </border>
    <border>
      <left style="thick">
        <color rgb="FFFFFFFF"/>
      </left>
      <right/>
      <top/>
      <bottom style="medium">
        <color indexed="64"/>
      </bottom>
      <diagonal/>
    </border>
    <border>
      <left/>
      <right style="medium">
        <color indexed="64"/>
      </right>
      <top style="thin">
        <color theme="0"/>
      </top>
      <bottom style="thick">
        <color rgb="FFFFFFFF"/>
      </bottom>
      <diagonal/>
    </border>
    <border>
      <left style="medium">
        <color indexed="64"/>
      </left>
      <right/>
      <top style="medium">
        <color indexed="64"/>
      </top>
      <bottom style="medium">
        <color theme="0"/>
      </bottom>
      <diagonal/>
    </border>
    <border>
      <left style="medium">
        <color indexed="64"/>
      </left>
      <right/>
      <top style="thick">
        <color theme="0"/>
      </top>
      <bottom/>
      <diagonal/>
    </border>
    <border>
      <left style="medium">
        <color indexed="64"/>
      </left>
      <right style="medium">
        <color theme="0"/>
      </right>
      <top/>
      <bottom style="medium">
        <color indexed="64"/>
      </bottom>
      <diagonal/>
    </border>
    <border>
      <left style="medium">
        <color theme="0"/>
      </left>
      <right style="thick">
        <color theme="0"/>
      </right>
      <top style="thin">
        <color theme="0"/>
      </top>
      <bottom style="medium">
        <color indexed="64"/>
      </bottom>
      <diagonal/>
    </border>
    <border>
      <left/>
      <right style="medium">
        <color indexed="64"/>
      </right>
      <top style="thin">
        <color theme="0"/>
      </top>
      <bottom style="medium">
        <color indexed="64"/>
      </bottom>
      <diagonal/>
    </border>
    <border>
      <left style="thick">
        <color theme="0"/>
      </left>
      <right style="medium">
        <color theme="8" tint="-0.249977111117893"/>
      </right>
      <top style="thin">
        <color theme="0"/>
      </top>
      <bottom style="medium">
        <color indexed="64"/>
      </bottom>
      <diagonal/>
    </border>
  </borders>
  <cellStyleXfs count="4">
    <xf numFmtId="0" fontId="0" fillId="0" borderId="0"/>
    <xf numFmtId="0" fontId="19" fillId="0" borderId="0" applyNumberFormat="0" applyFill="0" applyBorder="0" applyAlignment="0" applyProtection="0"/>
    <xf numFmtId="0" fontId="23" fillId="0" borderId="0"/>
    <xf numFmtId="43" fontId="47" fillId="0" borderId="0" applyFont="0" applyFill="0" applyBorder="0" applyAlignment="0" applyProtection="0"/>
  </cellStyleXfs>
  <cellXfs count="573">
    <xf numFmtId="0" fontId="0" fillId="0" borderId="0" xfId="0"/>
    <xf numFmtId="0" fontId="2" fillId="0" borderId="0" xfId="0" applyFont="1"/>
    <xf numFmtId="0" fontId="3" fillId="0" borderId="0" xfId="0" applyFont="1"/>
    <xf numFmtId="0" fontId="4" fillId="0" borderId="0" xfId="0" applyFont="1"/>
    <xf numFmtId="0" fontId="8" fillId="0" borderId="0" xfId="0" applyFont="1" applyBorder="1" applyAlignment="1">
      <alignment vertical="top" readingOrder="1"/>
    </xf>
    <xf numFmtId="0" fontId="8" fillId="0" borderId="0" xfId="0" applyFont="1" applyBorder="1" applyAlignment="1">
      <alignment vertical="top" wrapText="1" readingOrder="1"/>
    </xf>
    <xf numFmtId="0" fontId="8" fillId="0" borderId="0" xfId="0" applyFont="1" applyBorder="1" applyAlignment="1">
      <alignment horizontal="center" vertical="top" wrapText="1" readingOrder="1"/>
    </xf>
    <xf numFmtId="0" fontId="8" fillId="0" borderId="0" xfId="0" applyFont="1" applyBorder="1" applyAlignment="1">
      <alignment horizontal="center" vertical="top" readingOrder="1"/>
    </xf>
    <xf numFmtId="0" fontId="8" fillId="0" borderId="0" xfId="0" applyFont="1" applyBorder="1" applyAlignment="1">
      <alignment horizontal="left" vertical="top" wrapText="1" readingOrder="1"/>
    </xf>
    <xf numFmtId="0" fontId="13" fillId="2" borderId="2" xfId="0" applyFont="1" applyFill="1" applyBorder="1" applyAlignment="1">
      <alignment vertical="center" wrapText="1" readingOrder="1"/>
    </xf>
    <xf numFmtId="0" fontId="13" fillId="2" borderId="8" xfId="0" applyFont="1" applyFill="1" applyBorder="1" applyAlignment="1">
      <alignment vertical="center" wrapText="1" readingOrder="1"/>
    </xf>
    <xf numFmtId="0" fontId="0" fillId="0" borderId="0" xfId="0" applyFont="1" applyAlignment="1">
      <alignment horizontal="left"/>
    </xf>
    <xf numFmtId="0" fontId="6" fillId="2" borderId="4" xfId="0" applyFont="1" applyFill="1" applyBorder="1" applyAlignment="1">
      <alignment horizontal="center" vertical="center" wrapText="1" readingOrder="1"/>
    </xf>
    <xf numFmtId="0" fontId="6" fillId="2" borderId="28" xfId="0" applyFont="1" applyFill="1" applyBorder="1" applyAlignment="1">
      <alignment horizontal="center" vertical="center" wrapText="1" readingOrder="1"/>
    </xf>
    <xf numFmtId="0" fontId="13" fillId="2" borderId="30" xfId="0" applyFont="1" applyFill="1" applyBorder="1" applyAlignment="1">
      <alignment vertical="center" wrapText="1" readingOrder="1"/>
    </xf>
    <xf numFmtId="0" fontId="13" fillId="2" borderId="32" xfId="0" applyFont="1" applyFill="1" applyBorder="1" applyAlignment="1">
      <alignment vertical="center" wrapText="1" readingOrder="1"/>
    </xf>
    <xf numFmtId="0" fontId="7" fillId="4" borderId="42" xfId="0" applyFont="1" applyFill="1" applyBorder="1" applyAlignment="1">
      <alignment horizontal="left" vertical="center" wrapText="1" indent="1" readingOrder="1"/>
    </xf>
    <xf numFmtId="0" fontId="7" fillId="4" borderId="43" xfId="0" applyFont="1" applyFill="1" applyBorder="1" applyAlignment="1">
      <alignment horizontal="left" vertical="center" wrapText="1" indent="1" readingOrder="1"/>
    </xf>
    <xf numFmtId="0" fontId="17" fillId="4" borderId="44" xfId="0" applyFont="1" applyFill="1" applyBorder="1" applyAlignment="1">
      <alignment horizontal="left" vertical="center" wrapText="1" indent="1" readingOrder="1"/>
    </xf>
    <xf numFmtId="0" fontId="13" fillId="2" borderId="48" xfId="0" applyFont="1" applyFill="1" applyBorder="1" applyAlignment="1">
      <alignment horizontal="left" vertical="center" wrapText="1" indent="1" readingOrder="1"/>
    </xf>
    <xf numFmtId="0" fontId="18" fillId="2" borderId="48" xfId="0" applyFont="1" applyFill="1" applyBorder="1" applyAlignment="1">
      <alignment horizontal="left" vertical="center" wrapText="1" indent="1" readingOrder="1"/>
    </xf>
    <xf numFmtId="0" fontId="13" fillId="2" borderId="51" xfId="0" applyFont="1" applyFill="1" applyBorder="1" applyAlignment="1">
      <alignment horizontal="left" vertical="center" wrapText="1" indent="1" readingOrder="1"/>
    </xf>
    <xf numFmtId="0" fontId="13" fillId="2" borderId="48" xfId="0" applyFont="1" applyFill="1" applyBorder="1" applyAlignment="1">
      <alignment vertical="center" wrapText="1" readingOrder="1"/>
    </xf>
    <xf numFmtId="0" fontId="13" fillId="2" borderId="64" xfId="0" applyFont="1" applyFill="1" applyBorder="1" applyAlignment="1">
      <alignment vertical="center" wrapText="1" readingOrder="1"/>
    </xf>
    <xf numFmtId="0" fontId="13" fillId="2" borderId="72" xfId="0" applyFont="1" applyFill="1" applyBorder="1" applyAlignment="1">
      <alignment vertical="center" wrapText="1" readingOrder="1"/>
    </xf>
    <xf numFmtId="0" fontId="6" fillId="2" borderId="9" xfId="0" applyFont="1" applyFill="1" applyBorder="1" applyAlignment="1">
      <alignment horizontal="center" vertical="center" wrapText="1" readingOrder="1"/>
    </xf>
    <xf numFmtId="0" fontId="6" fillId="2" borderId="14"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6" fillId="2" borderId="22" xfId="0" applyFont="1" applyFill="1" applyBorder="1" applyAlignment="1">
      <alignment horizontal="center" vertical="center" wrapText="1" readingOrder="1"/>
    </xf>
    <xf numFmtId="0" fontId="6" fillId="2" borderId="16" xfId="0" applyFont="1" applyFill="1" applyBorder="1" applyAlignment="1">
      <alignment horizontal="center" vertical="center" wrapText="1" readingOrder="1"/>
    </xf>
    <xf numFmtId="0" fontId="6" fillId="2" borderId="21" xfId="0" applyFont="1" applyFill="1" applyBorder="1" applyAlignment="1">
      <alignment horizontal="center" vertical="center" wrapText="1" readingOrder="1"/>
    </xf>
    <xf numFmtId="0" fontId="6" fillId="2" borderId="10" xfId="0" applyFont="1" applyFill="1" applyBorder="1" applyAlignment="1">
      <alignment horizontal="center" vertical="center" wrapText="1" readingOrder="1"/>
    </xf>
    <xf numFmtId="0" fontId="6" fillId="2" borderId="18" xfId="0" applyFont="1" applyFill="1" applyBorder="1" applyAlignment="1">
      <alignment horizontal="center" vertical="center" wrapText="1" readingOrder="1"/>
    </xf>
    <xf numFmtId="0" fontId="6" fillId="2" borderId="17" xfId="0" applyFont="1" applyFill="1" applyBorder="1" applyAlignment="1">
      <alignment horizontal="center" vertical="center" wrapText="1" readingOrder="1"/>
    </xf>
    <xf numFmtId="0" fontId="6" fillId="2" borderId="75" xfId="0" applyFont="1" applyFill="1" applyBorder="1" applyAlignment="1">
      <alignment horizontal="center" vertical="center" wrapText="1" readingOrder="1"/>
    </xf>
    <xf numFmtId="0" fontId="6" fillId="2" borderId="76" xfId="0" applyFont="1" applyFill="1" applyBorder="1" applyAlignment="1">
      <alignment horizontal="center" vertical="center" wrapText="1" readingOrder="1"/>
    </xf>
    <xf numFmtId="0" fontId="6" fillId="2" borderId="77" xfId="0" applyFont="1" applyFill="1" applyBorder="1" applyAlignment="1">
      <alignment horizontal="center" vertical="center" wrapText="1" readingOrder="1"/>
    </xf>
    <xf numFmtId="0" fontId="11" fillId="5" borderId="46" xfId="0" applyFont="1" applyFill="1" applyBorder="1" applyAlignment="1" applyProtection="1">
      <alignment horizontal="center" vertical="top" wrapText="1" readingOrder="1"/>
      <protection locked="0"/>
    </xf>
    <xf numFmtId="0" fontId="11" fillId="5" borderId="50" xfId="0" applyFont="1" applyFill="1" applyBorder="1" applyAlignment="1" applyProtection="1">
      <alignment vertical="top" wrapText="1" readingOrder="1"/>
      <protection locked="0"/>
    </xf>
    <xf numFmtId="0" fontId="11" fillId="5" borderId="59" xfId="0" applyFont="1" applyFill="1" applyBorder="1" applyAlignment="1" applyProtection="1">
      <alignment horizontal="center" vertical="top" wrapText="1" readingOrder="1"/>
      <protection locked="0"/>
    </xf>
    <xf numFmtId="0" fontId="11" fillId="3" borderId="17" xfId="0" applyFont="1" applyFill="1" applyBorder="1" applyAlignment="1" applyProtection="1">
      <alignment horizontal="left" vertical="top" wrapText="1" readingOrder="1"/>
      <protection locked="0"/>
    </xf>
    <xf numFmtId="0" fontId="11" fillId="3" borderId="37" xfId="0" applyFont="1" applyFill="1" applyBorder="1" applyAlignment="1" applyProtection="1">
      <alignment horizontal="left" vertical="top" wrapText="1" readingOrder="1"/>
      <protection locked="0"/>
    </xf>
    <xf numFmtId="0" fontId="11" fillId="3" borderId="19" xfId="0" applyFont="1" applyFill="1" applyBorder="1" applyAlignment="1" applyProtection="1">
      <alignment horizontal="left" vertical="top" wrapText="1" readingOrder="1"/>
      <protection locked="0"/>
    </xf>
    <xf numFmtId="0" fontId="11" fillId="3" borderId="15" xfId="0" applyFont="1" applyFill="1" applyBorder="1" applyAlignment="1" applyProtection="1">
      <alignment horizontal="left" vertical="top" wrapText="1" readingOrder="1"/>
      <protection locked="0"/>
    </xf>
    <xf numFmtId="0" fontId="11" fillId="3" borderId="38" xfId="0" applyFont="1" applyFill="1" applyBorder="1" applyAlignment="1" applyProtection="1">
      <alignment horizontal="left" vertical="top" wrapText="1" readingOrder="1"/>
      <protection locked="0"/>
    </xf>
    <xf numFmtId="0" fontId="11" fillId="5" borderId="60" xfId="0" applyFont="1" applyFill="1" applyBorder="1" applyAlignment="1" applyProtection="1">
      <alignment horizontal="center" vertical="top" wrapText="1" readingOrder="1"/>
      <protection locked="0"/>
    </xf>
    <xf numFmtId="0" fontId="11" fillId="3" borderId="20" xfId="0" applyFont="1" applyFill="1" applyBorder="1" applyAlignment="1" applyProtection="1">
      <alignment horizontal="left" vertical="top" wrapText="1" readingOrder="1"/>
      <protection locked="0"/>
    </xf>
    <xf numFmtId="0" fontId="11" fillId="3" borderId="39" xfId="0" applyFont="1" applyFill="1" applyBorder="1" applyAlignment="1" applyProtection="1">
      <alignment horizontal="left" vertical="top" wrapText="1" readingOrder="1"/>
      <protection locked="0"/>
    </xf>
    <xf numFmtId="0" fontId="11" fillId="5" borderId="55" xfId="0" applyFont="1" applyFill="1" applyBorder="1" applyAlignment="1" applyProtection="1">
      <alignment horizontal="center" vertical="top" wrapText="1" readingOrder="1"/>
      <protection locked="0"/>
    </xf>
    <xf numFmtId="0" fontId="11" fillId="3" borderId="17" xfId="0" applyFont="1" applyFill="1" applyBorder="1" applyAlignment="1" applyProtection="1">
      <alignment vertical="top" wrapText="1" readingOrder="1"/>
      <protection locked="0"/>
    </xf>
    <xf numFmtId="0" fontId="11" fillId="5" borderId="65" xfId="0" applyFont="1" applyFill="1" applyBorder="1" applyAlignment="1" applyProtection="1">
      <alignment horizontal="right" vertical="top" wrapText="1" readingOrder="1"/>
      <protection locked="0"/>
    </xf>
    <xf numFmtId="0" fontId="11" fillId="3" borderId="68" xfId="0" applyFont="1" applyFill="1" applyBorder="1" applyAlignment="1" applyProtection="1">
      <alignment horizontal="left" vertical="top" wrapText="1" readingOrder="1"/>
      <protection locked="0"/>
    </xf>
    <xf numFmtId="0" fontId="11" fillId="3" borderId="71" xfId="0" applyFont="1" applyFill="1" applyBorder="1" applyAlignment="1" applyProtection="1">
      <alignment vertical="top" wrapText="1" readingOrder="1"/>
      <protection locked="0"/>
    </xf>
    <xf numFmtId="0" fontId="11" fillId="3" borderId="73" xfId="0" applyFont="1" applyFill="1" applyBorder="1" applyAlignment="1" applyProtection="1">
      <alignment vertical="top" wrapText="1" readingOrder="1"/>
      <protection locked="0"/>
    </xf>
    <xf numFmtId="0" fontId="12" fillId="2" borderId="7" xfId="0" applyFont="1" applyFill="1" applyBorder="1" applyAlignment="1" applyProtection="1">
      <alignment horizontal="left" vertical="center" wrapText="1" readingOrder="1"/>
      <protection locked="0"/>
    </xf>
    <xf numFmtId="0" fontId="8" fillId="0" borderId="0" xfId="0" applyFont="1" applyBorder="1" applyAlignment="1" applyProtection="1">
      <alignment vertical="top" readingOrder="1"/>
      <protection locked="0"/>
    </xf>
    <xf numFmtId="0" fontId="11" fillId="5" borderId="17" xfId="0" applyFont="1" applyFill="1" applyBorder="1" applyAlignment="1" applyProtection="1">
      <alignment horizontal="left" vertical="top" wrapText="1" readingOrder="1"/>
      <protection locked="0"/>
    </xf>
    <xf numFmtId="0" fontId="11" fillId="3" borderId="80" xfId="0" applyFont="1" applyFill="1" applyBorder="1" applyAlignment="1" applyProtection="1">
      <alignment horizontal="left" vertical="top" wrapText="1" indent="1" readingOrder="1"/>
      <protection locked="0"/>
    </xf>
    <xf numFmtId="0" fontId="8" fillId="0" borderId="0" xfId="0" applyFont="1" applyBorder="1" applyAlignment="1" applyProtection="1">
      <alignment horizontal="center" vertical="top" readingOrder="1"/>
      <protection locked="0"/>
    </xf>
    <xf numFmtId="0" fontId="8" fillId="0" borderId="0" xfId="0" applyFont="1" applyBorder="1" applyAlignment="1" applyProtection="1">
      <alignment horizontal="left" vertical="top" wrapText="1" readingOrder="1"/>
      <protection locked="0"/>
    </xf>
    <xf numFmtId="0" fontId="21" fillId="0" borderId="0" xfId="0" applyFont="1" applyBorder="1" applyAlignment="1" applyProtection="1">
      <alignment vertical="top" readingOrder="1"/>
      <protection locked="0"/>
    </xf>
    <xf numFmtId="0" fontId="13" fillId="2" borderId="2" xfId="0" applyFont="1" applyFill="1" applyBorder="1" applyAlignment="1" applyProtection="1">
      <alignment vertical="center" wrapText="1" readingOrder="1"/>
    </xf>
    <xf numFmtId="0" fontId="13" fillId="2" borderId="88" xfId="0" applyFont="1" applyFill="1" applyBorder="1" applyAlignment="1" applyProtection="1">
      <alignment horizontal="left" vertical="center" wrapText="1" readingOrder="1"/>
    </xf>
    <xf numFmtId="0" fontId="13" fillId="2" borderId="89" xfId="0" applyFont="1" applyFill="1" applyBorder="1" applyAlignment="1" applyProtection="1">
      <alignment horizontal="left" vertical="center" wrapText="1" readingOrder="1"/>
    </xf>
    <xf numFmtId="0" fontId="13" fillId="2" borderId="90" xfId="0" applyFont="1" applyFill="1" applyBorder="1" applyAlignment="1" applyProtection="1">
      <alignment vertical="center" wrapText="1" readingOrder="1"/>
    </xf>
    <xf numFmtId="0" fontId="11" fillId="5" borderId="17" xfId="0" applyFont="1" applyFill="1" applyBorder="1" applyAlignment="1" applyProtection="1">
      <alignment horizontal="right" vertical="top" wrapText="1" readingOrder="1"/>
      <protection locked="0"/>
    </xf>
    <xf numFmtId="0" fontId="1" fillId="0" borderId="0" xfId="0" applyFont="1" applyAlignment="1">
      <alignment horizontal="center"/>
    </xf>
    <xf numFmtId="0" fontId="13" fillId="2" borderId="96" xfId="0" applyFont="1" applyFill="1" applyBorder="1" applyAlignment="1" applyProtection="1">
      <alignment horizontal="center" vertical="center" wrapText="1" readingOrder="1"/>
    </xf>
    <xf numFmtId="0" fontId="6" fillId="2" borderId="92" xfId="0" applyFont="1" applyFill="1" applyBorder="1" applyAlignment="1" applyProtection="1">
      <alignment horizontal="left" vertical="center" wrapText="1" readingOrder="1"/>
    </xf>
    <xf numFmtId="0" fontId="11" fillId="3" borderId="97" xfId="0" applyFont="1" applyFill="1" applyBorder="1" applyAlignment="1" applyProtection="1">
      <alignment horizontal="left" vertical="top" wrapText="1" indent="1" readingOrder="1"/>
      <protection locked="0"/>
    </xf>
    <xf numFmtId="0" fontId="13" fillId="2" borderId="84" xfId="0" applyFont="1" applyFill="1" applyBorder="1" applyAlignment="1" applyProtection="1">
      <alignment horizontal="center" vertical="center" wrapText="1" readingOrder="1"/>
    </xf>
    <xf numFmtId="0" fontId="1" fillId="0" borderId="0" xfId="0" applyFont="1"/>
    <xf numFmtId="0" fontId="13" fillId="2" borderId="86" xfId="0" applyFont="1" applyFill="1" applyBorder="1" applyAlignment="1" applyProtection="1">
      <alignment horizontal="center" vertical="center" wrapText="1" readingOrder="1"/>
    </xf>
    <xf numFmtId="0" fontId="11" fillId="3" borderId="82" xfId="0" applyFont="1" applyFill="1" applyBorder="1" applyAlignment="1" applyProtection="1">
      <alignment vertical="top" wrapText="1" readingOrder="1"/>
      <protection locked="0"/>
    </xf>
    <xf numFmtId="0" fontId="8" fillId="0" borderId="0" xfId="0" applyFont="1" applyBorder="1" applyAlignment="1" applyProtection="1">
      <alignment horizontal="right" vertical="top" readingOrder="1"/>
      <protection locked="0"/>
    </xf>
    <xf numFmtId="0" fontId="8" fillId="0" borderId="0" xfId="0" applyFont="1" applyBorder="1" applyAlignment="1" applyProtection="1">
      <alignment horizontal="left" vertical="top" readingOrder="1"/>
      <protection locked="0"/>
    </xf>
    <xf numFmtId="0" fontId="13" fillId="2" borderId="82" xfId="0" applyFont="1" applyFill="1" applyBorder="1" applyAlignment="1" applyProtection="1">
      <alignment horizontal="center" vertical="center" wrapText="1" readingOrder="1"/>
    </xf>
    <xf numFmtId="0" fontId="24" fillId="5" borderId="17" xfId="0" applyFont="1" applyFill="1" applyBorder="1" applyAlignment="1" applyProtection="1">
      <alignment horizontal="left" vertical="top" wrapText="1" readingOrder="1"/>
      <protection locked="0"/>
    </xf>
    <xf numFmtId="0" fontId="24" fillId="5" borderId="17" xfId="0" applyFont="1" applyFill="1" applyBorder="1" applyAlignment="1" applyProtection="1">
      <alignment horizontal="right" vertical="top" wrapText="1" readingOrder="1"/>
      <protection locked="0"/>
    </xf>
    <xf numFmtId="0" fontId="24" fillId="3" borderId="97" xfId="0" applyFont="1" applyFill="1" applyBorder="1" applyAlignment="1" applyProtection="1">
      <alignment vertical="top" wrapText="1" readingOrder="1"/>
      <protection locked="0"/>
    </xf>
    <xf numFmtId="0" fontId="24" fillId="3" borderId="80" xfId="0" applyFont="1" applyFill="1" applyBorder="1" applyAlignment="1" applyProtection="1">
      <alignment vertical="top" wrapText="1" readingOrder="1"/>
      <protection locked="0"/>
    </xf>
    <xf numFmtId="0" fontId="25" fillId="0" borderId="0" xfId="0" applyFont="1" applyBorder="1" applyAlignment="1" applyProtection="1">
      <alignment vertical="top" readingOrder="1"/>
      <protection locked="0"/>
    </xf>
    <xf numFmtId="0" fontId="13" fillId="2" borderId="100" xfId="0" applyFont="1" applyFill="1" applyBorder="1" applyAlignment="1" applyProtection="1">
      <alignment vertical="center" wrapText="1" readingOrder="1"/>
    </xf>
    <xf numFmtId="0" fontId="13" fillId="2" borderId="96" xfId="0" applyFont="1" applyFill="1" applyBorder="1" applyAlignment="1" applyProtection="1">
      <alignment vertical="center" wrapText="1" readingOrder="1"/>
    </xf>
    <xf numFmtId="0" fontId="13" fillId="2" borderId="103" xfId="0" applyFont="1" applyFill="1" applyBorder="1" applyAlignment="1" applyProtection="1">
      <alignment horizontal="center" vertical="center" wrapText="1" readingOrder="1"/>
    </xf>
    <xf numFmtId="0" fontId="7" fillId="4" borderId="43" xfId="0" applyFont="1" applyFill="1" applyBorder="1" applyAlignment="1" applyProtection="1">
      <alignment vertical="center" wrapText="1" readingOrder="1"/>
    </xf>
    <xf numFmtId="0" fontId="7" fillId="4" borderId="43" xfId="0" applyFont="1" applyFill="1" applyBorder="1" applyAlignment="1" applyProtection="1">
      <alignment horizontal="right" vertical="center" wrapText="1" readingOrder="1"/>
    </xf>
    <xf numFmtId="164" fontId="11" fillId="3" borderId="80" xfId="0" applyNumberFormat="1" applyFont="1" applyFill="1" applyBorder="1" applyAlignment="1" applyProtection="1">
      <alignment horizontal="right" vertical="top" wrapText="1" indent="1" readingOrder="1"/>
      <protection locked="0"/>
    </xf>
    <xf numFmtId="0" fontId="0" fillId="0" borderId="0" xfId="0" applyFont="1" applyAlignment="1">
      <alignment horizontal="center"/>
    </xf>
    <xf numFmtId="0" fontId="11" fillId="5" borderId="82" xfId="0" applyFont="1" applyFill="1" applyBorder="1" applyAlignment="1" applyProtection="1">
      <alignment horizontal="center" vertical="center" wrapText="1" readingOrder="1"/>
      <protection locked="0"/>
    </xf>
    <xf numFmtId="0" fontId="11" fillId="5" borderId="80" xfId="0" applyFont="1" applyFill="1" applyBorder="1" applyAlignment="1" applyProtection="1">
      <alignment horizontal="center" vertical="center" wrapText="1" readingOrder="1"/>
      <protection locked="0"/>
    </xf>
    <xf numFmtId="0" fontId="11" fillId="5" borderId="19" xfId="0" applyFont="1" applyFill="1" applyBorder="1" applyAlignment="1" applyProtection="1">
      <alignment horizontal="left" vertical="top" wrapText="1" readingOrder="1"/>
      <protection locked="0"/>
    </xf>
    <xf numFmtId="0" fontId="13" fillId="2" borderId="105" xfId="0" applyFont="1" applyFill="1" applyBorder="1" applyAlignment="1" applyProtection="1">
      <alignment horizontal="center" vertical="center" wrapText="1" readingOrder="1"/>
    </xf>
    <xf numFmtId="0" fontId="13" fillId="2" borderId="10" xfId="0" applyFont="1" applyFill="1" applyBorder="1" applyAlignment="1" applyProtection="1">
      <alignment horizontal="center" vertical="center" wrapText="1" readingOrder="1"/>
    </xf>
    <xf numFmtId="0" fontId="24" fillId="5" borderId="94" xfId="0" applyFont="1" applyFill="1" applyBorder="1" applyAlignment="1" applyProtection="1">
      <alignment horizontal="right" vertical="top" wrapText="1" readingOrder="1"/>
      <protection locked="0"/>
    </xf>
    <xf numFmtId="0" fontId="24" fillId="5" borderId="80" xfId="0" applyFont="1" applyFill="1" applyBorder="1" applyAlignment="1" applyProtection="1">
      <alignment horizontal="center" vertical="center" wrapText="1" readingOrder="1"/>
      <protection locked="0"/>
    </xf>
    <xf numFmtId="164" fontId="24" fillId="3" borderId="80" xfId="0" applyNumberFormat="1" applyFont="1" applyFill="1" applyBorder="1" applyAlignment="1" applyProtection="1">
      <alignment horizontal="right" vertical="top" wrapText="1" indent="1" readingOrder="1"/>
      <protection locked="0"/>
    </xf>
    <xf numFmtId="0" fontId="0" fillId="0" borderId="0" xfId="0" applyFont="1"/>
    <xf numFmtId="14" fontId="0" fillId="0" borderId="0" xfId="0" applyNumberFormat="1" applyFont="1" applyAlignment="1">
      <alignment horizontal="center" wrapText="1"/>
    </xf>
    <xf numFmtId="14" fontId="0" fillId="0" borderId="0" xfId="0" applyNumberFormat="1" applyFont="1"/>
    <xf numFmtId="0" fontId="0" fillId="0" borderId="0" xfId="0" applyFont="1" applyAlignment="1">
      <alignment vertical="center"/>
    </xf>
    <xf numFmtId="0" fontId="26" fillId="0" borderId="0" xfId="0" applyFont="1" applyAlignment="1">
      <alignment horizontal="left" vertical="top" wrapText="1"/>
    </xf>
    <xf numFmtId="0" fontId="27" fillId="0" borderId="0" xfId="0" applyFont="1" applyAlignment="1">
      <alignment vertical="center" wrapText="1"/>
    </xf>
    <xf numFmtId="0" fontId="27" fillId="0" borderId="0" xfId="0" applyFont="1" applyAlignment="1">
      <alignment vertical="center"/>
    </xf>
    <xf numFmtId="0" fontId="26" fillId="0" borderId="0" xfId="0" applyFont="1" applyAlignment="1">
      <alignment vertical="top" wrapText="1"/>
    </xf>
    <xf numFmtId="0" fontId="22" fillId="2" borderId="108" xfId="0" applyFont="1" applyFill="1" applyBorder="1" applyAlignment="1" applyProtection="1">
      <alignment vertical="center" wrapText="1" readingOrder="1"/>
    </xf>
    <xf numFmtId="0" fontId="13" fillId="2" borderId="109" xfId="0" applyFont="1" applyFill="1" applyBorder="1" applyAlignment="1" applyProtection="1">
      <alignment vertical="center" wrapText="1" readingOrder="1"/>
    </xf>
    <xf numFmtId="0" fontId="13" fillId="2" borderId="112" xfId="0" applyFont="1" applyFill="1" applyBorder="1" applyAlignment="1" applyProtection="1">
      <alignment horizontal="center" vertical="center" wrapText="1" readingOrder="1"/>
    </xf>
    <xf numFmtId="0" fontId="6" fillId="2" borderId="60" xfId="0" applyFont="1" applyFill="1" applyBorder="1" applyAlignment="1" applyProtection="1">
      <alignment vertical="center" readingOrder="1"/>
      <protection locked="0"/>
    </xf>
    <xf numFmtId="0" fontId="11" fillId="3" borderId="117" xfId="0" applyFont="1" applyFill="1" applyBorder="1" applyAlignment="1" applyProtection="1">
      <alignment vertical="top" wrapText="1" readingOrder="1"/>
      <protection locked="0"/>
    </xf>
    <xf numFmtId="0" fontId="8" fillId="0" borderId="43" xfId="0" applyFont="1" applyBorder="1" applyAlignment="1" applyProtection="1">
      <alignment vertical="top" readingOrder="1"/>
      <protection locked="0"/>
    </xf>
    <xf numFmtId="0" fontId="8" fillId="0" borderId="44" xfId="0" applyFont="1" applyBorder="1" applyAlignment="1" applyProtection="1">
      <alignment vertical="top" readingOrder="1"/>
      <protection locked="0"/>
    </xf>
    <xf numFmtId="0" fontId="8" fillId="0" borderId="60" xfId="0" applyFont="1" applyBorder="1" applyAlignment="1" applyProtection="1">
      <alignment vertical="top" readingOrder="1"/>
      <protection locked="0"/>
    </xf>
    <xf numFmtId="0" fontId="13" fillId="2" borderId="104" xfId="0" applyFont="1" applyFill="1" applyBorder="1" applyAlignment="1" applyProtection="1">
      <alignment vertical="center" wrapText="1" readingOrder="1"/>
    </xf>
    <xf numFmtId="0" fontId="6" fillId="2" borderId="6" xfId="0" applyFont="1" applyFill="1" applyBorder="1" applyAlignment="1" applyProtection="1">
      <alignment vertical="center" readingOrder="1"/>
    </xf>
    <xf numFmtId="165" fontId="24" fillId="3" borderId="85" xfId="0" applyNumberFormat="1" applyFont="1" applyFill="1" applyBorder="1" applyAlignment="1" applyProtection="1">
      <alignment horizontal="right" vertical="top" wrapText="1" readingOrder="1"/>
      <protection locked="0"/>
    </xf>
    <xf numFmtId="0" fontId="28" fillId="4" borderId="40" xfId="0" applyFont="1" applyFill="1" applyBorder="1" applyAlignment="1" applyProtection="1">
      <alignment vertical="center" readingOrder="1"/>
    </xf>
    <xf numFmtId="0" fontId="29" fillId="0" borderId="0" xfId="0" applyFont="1" applyBorder="1" applyAlignment="1" applyProtection="1">
      <alignment vertical="top" readingOrder="1"/>
      <protection locked="0"/>
    </xf>
    <xf numFmtId="0" fontId="13" fillId="2" borderId="86" xfId="0" applyFont="1" applyFill="1" applyBorder="1" applyAlignment="1" applyProtection="1">
      <alignment horizontal="left" vertical="center" wrapText="1" readingOrder="1"/>
    </xf>
    <xf numFmtId="0" fontId="0" fillId="0" borderId="0" xfId="0" applyAlignment="1">
      <alignment vertical="center"/>
    </xf>
    <xf numFmtId="0" fontId="11" fillId="3" borderId="80" xfId="0" applyFont="1" applyFill="1" applyBorder="1" applyAlignment="1" applyProtection="1">
      <alignment horizontal="left" vertical="top" wrapText="1" readingOrder="1"/>
      <protection locked="0"/>
    </xf>
    <xf numFmtId="0" fontId="11" fillId="3" borderId="114" xfId="0" applyFont="1" applyFill="1" applyBorder="1" applyAlignment="1" applyProtection="1">
      <alignment horizontal="left" vertical="top" wrapText="1" readingOrder="1"/>
      <protection locked="0"/>
    </xf>
    <xf numFmtId="0" fontId="12" fillId="2" borderId="35" xfId="0" applyFont="1" applyFill="1" applyBorder="1" applyAlignment="1" applyProtection="1">
      <alignment vertical="top" wrapText="1" readingOrder="1"/>
    </xf>
    <xf numFmtId="0" fontId="13" fillId="2" borderId="124" xfId="0" applyFont="1" applyFill="1" applyBorder="1" applyAlignment="1" applyProtection="1">
      <alignment vertical="top" wrapText="1" readingOrder="1"/>
    </xf>
    <xf numFmtId="0" fontId="13" fillId="2" borderId="125" xfId="0" applyFont="1" applyFill="1" applyBorder="1" applyAlignment="1" applyProtection="1">
      <alignment vertical="center" wrapText="1" readingOrder="1"/>
    </xf>
    <xf numFmtId="0" fontId="13" fillId="2" borderId="0" xfId="0" applyFont="1" applyFill="1" applyBorder="1" applyAlignment="1" applyProtection="1">
      <alignment vertical="center" wrapText="1" readingOrder="1"/>
    </xf>
    <xf numFmtId="0" fontId="12" fillId="2" borderId="123" xfId="0" applyFont="1" applyFill="1" applyBorder="1" applyAlignment="1" applyProtection="1">
      <alignment vertical="center" wrapText="1" readingOrder="1"/>
    </xf>
    <xf numFmtId="0" fontId="12" fillId="2" borderId="36" xfId="0" applyFont="1" applyFill="1" applyBorder="1" applyAlignment="1" applyProtection="1">
      <alignment vertical="top" wrapText="1" readingOrder="1"/>
    </xf>
    <xf numFmtId="0" fontId="0" fillId="0" borderId="0" xfId="0" applyFont="1" applyAlignment="1">
      <alignment vertical="top" wrapText="1"/>
    </xf>
    <xf numFmtId="0" fontId="0" fillId="0" borderId="0" xfId="0"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wrapText="1"/>
    </xf>
    <xf numFmtId="0" fontId="6" fillId="2" borderId="0" xfId="0" applyFont="1" applyFill="1" applyBorder="1" applyAlignment="1" applyProtection="1">
      <alignment horizontal="left" vertical="center" wrapText="1" readingOrder="1"/>
    </xf>
    <xf numFmtId="0" fontId="13" fillId="2" borderId="23" xfId="0" applyFont="1" applyFill="1" applyBorder="1" applyAlignment="1" applyProtection="1">
      <alignment horizontal="left" vertical="center" wrapText="1" readingOrder="1"/>
    </xf>
    <xf numFmtId="0" fontId="13" fillId="2" borderId="93" xfId="0" applyFont="1" applyFill="1" applyBorder="1" applyAlignment="1" applyProtection="1">
      <alignment horizontal="left" vertical="center" wrapText="1" readingOrder="1"/>
    </xf>
    <xf numFmtId="0" fontId="13" fillId="2" borderId="85" xfId="0" applyFont="1" applyFill="1" applyBorder="1" applyAlignment="1" applyProtection="1">
      <alignment vertical="center" wrapText="1" readingOrder="1"/>
    </xf>
    <xf numFmtId="0" fontId="13" fillId="2" borderId="0" xfId="0" applyFont="1" applyFill="1" applyBorder="1" applyAlignment="1" applyProtection="1">
      <alignment horizontal="center" vertical="center" wrapText="1" readingOrder="1"/>
    </xf>
    <xf numFmtId="0" fontId="13" fillId="2" borderId="93" xfId="0" applyFont="1" applyFill="1" applyBorder="1" applyAlignment="1" applyProtection="1">
      <alignment horizontal="center" vertical="center" wrapText="1" readingOrder="1"/>
    </xf>
    <xf numFmtId="0" fontId="13" fillId="2" borderId="15" xfId="0" applyFont="1" applyFill="1" applyBorder="1" applyAlignment="1" applyProtection="1">
      <alignment horizontal="center" vertical="center" wrapText="1" readingOrder="1"/>
    </xf>
    <xf numFmtId="0" fontId="13" fillId="2" borderId="0" xfId="0" applyFont="1" applyFill="1" applyBorder="1" applyAlignment="1" applyProtection="1">
      <alignment horizontal="left" vertical="center" wrapText="1" readingOrder="1"/>
    </xf>
    <xf numFmtId="0" fontId="13" fillId="2" borderId="93" xfId="0" applyFont="1" applyFill="1" applyBorder="1" applyAlignment="1" applyProtection="1">
      <alignment vertical="center" wrapText="1" readingOrder="1"/>
    </xf>
    <xf numFmtId="0" fontId="6" fillId="2" borderId="115" xfId="0" applyFont="1" applyFill="1" applyBorder="1" applyAlignment="1" applyProtection="1">
      <alignment horizontal="center" vertical="center" wrapText="1" readingOrder="1"/>
    </xf>
    <xf numFmtId="0" fontId="6" fillId="2" borderId="126" xfId="0" applyFont="1" applyFill="1" applyBorder="1" applyAlignment="1" applyProtection="1">
      <alignment horizontal="center" vertical="center" wrapText="1" readingOrder="1"/>
    </xf>
    <xf numFmtId="0" fontId="5" fillId="2" borderId="0" xfId="0" applyFont="1" applyFill="1" applyBorder="1" applyAlignment="1" applyProtection="1">
      <alignment vertical="center" readingOrder="1"/>
    </xf>
    <xf numFmtId="0" fontId="5" fillId="2" borderId="0" xfId="0" applyFont="1" applyFill="1" applyBorder="1" applyAlignment="1" applyProtection="1">
      <alignment horizontal="left" vertical="center" readingOrder="1"/>
    </xf>
    <xf numFmtId="0" fontId="22" fillId="2" borderId="127" xfId="0" applyFont="1" applyFill="1" applyBorder="1" applyAlignment="1" applyProtection="1">
      <alignment vertical="center" readingOrder="1"/>
    </xf>
    <xf numFmtId="0" fontId="13" fillId="2" borderId="128" xfId="0" applyFont="1" applyFill="1" applyBorder="1" applyAlignment="1" applyProtection="1">
      <alignment horizontal="right" vertical="center" wrapText="1" readingOrder="1"/>
    </xf>
    <xf numFmtId="0" fontId="13" fillId="2" borderId="129" xfId="0" applyFont="1" applyFill="1" applyBorder="1" applyAlignment="1" applyProtection="1">
      <alignment vertical="center" wrapText="1" readingOrder="1"/>
    </xf>
    <xf numFmtId="0" fontId="22" fillId="2" borderId="130" xfId="0" applyFont="1" applyFill="1" applyBorder="1" applyAlignment="1" applyProtection="1">
      <alignment vertical="center" wrapText="1" readingOrder="1"/>
    </xf>
    <xf numFmtId="0" fontId="13" fillId="2" borderId="45" xfId="0" applyFont="1" applyFill="1" applyBorder="1" applyAlignment="1" applyProtection="1">
      <alignment vertical="center" wrapText="1" readingOrder="1"/>
    </xf>
    <xf numFmtId="0" fontId="13" fillId="2" borderId="52" xfId="0" applyFont="1" applyFill="1" applyBorder="1" applyAlignment="1" applyProtection="1">
      <alignment vertical="center" wrapText="1" readingOrder="1"/>
    </xf>
    <xf numFmtId="0" fontId="24" fillId="3" borderId="131" xfId="0" applyFont="1" applyFill="1" applyBorder="1" applyAlignment="1" applyProtection="1">
      <alignment vertical="top" wrapText="1" readingOrder="1"/>
      <protection locked="0"/>
    </xf>
    <xf numFmtId="0" fontId="11" fillId="3" borderId="131" xfId="0" applyFont="1" applyFill="1" applyBorder="1" applyAlignment="1" applyProtection="1">
      <alignment horizontal="left" vertical="top" wrapText="1" indent="1" readingOrder="1"/>
      <protection locked="0"/>
    </xf>
    <xf numFmtId="0" fontId="11" fillId="3" borderId="114" xfId="0" applyFont="1" applyFill="1" applyBorder="1" applyAlignment="1" applyProtection="1">
      <alignment horizontal="left" vertical="top" wrapText="1" indent="1" readingOrder="1"/>
      <protection locked="0"/>
    </xf>
    <xf numFmtId="0" fontId="22" fillId="2" borderId="133" xfId="0" applyFont="1" applyFill="1" applyBorder="1" applyAlignment="1" applyProtection="1">
      <alignment vertical="center" wrapText="1" readingOrder="1"/>
    </xf>
    <xf numFmtId="0" fontId="13" fillId="2" borderId="134" xfId="0" applyFont="1" applyFill="1" applyBorder="1" applyAlignment="1" applyProtection="1">
      <alignment horizontal="right" vertical="center" wrapText="1" readingOrder="1"/>
    </xf>
    <xf numFmtId="0" fontId="13" fillId="2" borderId="135" xfId="0" applyFont="1" applyFill="1" applyBorder="1" applyAlignment="1" applyProtection="1">
      <alignment horizontal="left" vertical="center" wrapText="1" readingOrder="1"/>
    </xf>
    <xf numFmtId="0" fontId="13" fillId="2" borderId="136" xfId="0" applyFont="1" applyFill="1" applyBorder="1" applyAlignment="1" applyProtection="1">
      <alignment horizontal="center" vertical="center" wrapText="1" readingOrder="1"/>
    </xf>
    <xf numFmtId="0" fontId="13" fillId="2" borderId="137" xfId="0" applyFont="1" applyFill="1" applyBorder="1" applyAlignment="1" applyProtection="1">
      <alignment horizontal="left" vertical="center" wrapText="1" readingOrder="1"/>
    </xf>
    <xf numFmtId="0" fontId="13" fillId="2" borderId="132" xfId="0" applyFont="1" applyFill="1" applyBorder="1" applyAlignment="1" applyProtection="1">
      <alignment horizontal="center" vertical="center" wrapText="1" readingOrder="1"/>
    </xf>
    <xf numFmtId="0" fontId="24" fillId="5" borderId="113" xfId="0" applyFont="1" applyFill="1" applyBorder="1" applyAlignment="1" applyProtection="1">
      <alignment horizontal="left" vertical="top" wrapText="1" readingOrder="1"/>
      <protection locked="0"/>
    </xf>
    <xf numFmtId="0" fontId="24" fillId="5" borderId="114" xfId="0" applyFont="1" applyFill="1" applyBorder="1" applyAlignment="1" applyProtection="1">
      <alignment horizontal="right" vertical="top" wrapText="1" readingOrder="1"/>
      <protection locked="0"/>
    </xf>
    <xf numFmtId="0" fontId="11" fillId="5" borderId="113" xfId="0" applyFont="1" applyFill="1" applyBorder="1" applyAlignment="1" applyProtection="1">
      <alignment horizontal="left" vertical="top" wrapText="1" readingOrder="1"/>
      <protection locked="0"/>
    </xf>
    <xf numFmtId="0" fontId="11" fillId="5" borderId="114" xfId="0" applyFont="1" applyFill="1" applyBorder="1" applyAlignment="1" applyProtection="1">
      <alignment horizontal="right" vertical="top" wrapText="1" readingOrder="1"/>
      <protection locked="0"/>
    </xf>
    <xf numFmtId="164" fontId="11" fillId="3" borderId="13" xfId="0" applyNumberFormat="1" applyFont="1" applyFill="1" applyBorder="1" applyAlignment="1" applyProtection="1">
      <alignment horizontal="right" vertical="top" wrapText="1" indent="1" readingOrder="1"/>
      <protection locked="0"/>
    </xf>
    <xf numFmtId="0" fontId="13" fillId="2" borderId="63" xfId="0" applyFont="1" applyFill="1" applyBorder="1" applyAlignment="1" applyProtection="1">
      <alignment horizontal="center" vertical="center" wrapText="1" readingOrder="1"/>
    </xf>
    <xf numFmtId="0" fontId="13" fillId="2" borderId="52" xfId="0" applyFont="1" applyFill="1" applyBorder="1" applyAlignment="1" applyProtection="1">
      <alignment horizontal="center" vertical="center" wrapText="1" readingOrder="1"/>
    </xf>
    <xf numFmtId="164" fontId="24" fillId="3" borderId="142" xfId="0" applyNumberFormat="1" applyFont="1" applyFill="1" applyBorder="1" applyAlignment="1" applyProtection="1">
      <alignment horizontal="right" vertical="top" wrapText="1" indent="1" readingOrder="1"/>
      <protection locked="0"/>
    </xf>
    <xf numFmtId="0" fontId="24" fillId="3" borderId="114" xfId="0" applyFont="1" applyFill="1" applyBorder="1" applyAlignment="1" applyProtection="1">
      <alignment horizontal="left" vertical="top" wrapText="1" readingOrder="1"/>
      <protection locked="0"/>
    </xf>
    <xf numFmtId="164" fontId="11" fillId="3" borderId="142" xfId="0" applyNumberFormat="1" applyFont="1" applyFill="1" applyBorder="1" applyAlignment="1" applyProtection="1">
      <alignment horizontal="right" vertical="top" wrapText="1" indent="1" readingOrder="1"/>
      <protection locked="0"/>
    </xf>
    <xf numFmtId="0" fontId="5" fillId="2" borderId="143" xfId="0" applyFont="1" applyFill="1" applyBorder="1" applyAlignment="1" applyProtection="1">
      <alignment vertical="center" readingOrder="1"/>
    </xf>
    <xf numFmtId="0" fontId="9" fillId="2" borderId="144" xfId="0" applyFont="1" applyFill="1" applyBorder="1" applyAlignment="1" applyProtection="1">
      <alignment vertical="center" wrapText="1" readingOrder="1"/>
    </xf>
    <xf numFmtId="0" fontId="13" fillId="2" borderId="145" xfId="0" applyFont="1" applyFill="1" applyBorder="1" applyAlignment="1" applyProtection="1">
      <alignment vertical="center" wrapText="1" readingOrder="1"/>
    </xf>
    <xf numFmtId="0" fontId="22" fillId="2" borderId="145" xfId="0" applyFont="1" applyFill="1" applyBorder="1" applyAlignment="1" applyProtection="1">
      <alignment vertical="center" wrapText="1" readingOrder="1"/>
    </xf>
    <xf numFmtId="0" fontId="13" fillId="2" borderId="145" xfId="0" applyFont="1" applyFill="1" applyBorder="1" applyAlignment="1" applyProtection="1">
      <alignment horizontal="right" vertical="center" wrapText="1" readingOrder="1"/>
    </xf>
    <xf numFmtId="0" fontId="13" fillId="2" borderId="146" xfId="0" applyFont="1" applyFill="1" applyBorder="1" applyAlignment="1" applyProtection="1">
      <alignment horizontal="left" vertical="center" wrapText="1" readingOrder="1"/>
    </xf>
    <xf numFmtId="0" fontId="13" fillId="2" borderId="60" xfId="0" applyFont="1" applyFill="1" applyBorder="1" applyAlignment="1" applyProtection="1">
      <alignment horizontal="center" vertical="center" wrapText="1" readingOrder="1"/>
    </xf>
    <xf numFmtId="0" fontId="24" fillId="5" borderId="147" xfId="0" applyFont="1" applyFill="1" applyBorder="1" applyAlignment="1" applyProtection="1">
      <alignment horizontal="left" vertical="top" wrapText="1" readingOrder="1"/>
      <protection locked="0"/>
    </xf>
    <xf numFmtId="0" fontId="6" fillId="2" borderId="141" xfId="0" applyFont="1" applyFill="1" applyBorder="1" applyAlignment="1" applyProtection="1">
      <alignment vertical="center" readingOrder="1"/>
    </xf>
    <xf numFmtId="0" fontId="6" fillId="2" borderId="110" xfId="0" applyFont="1" applyFill="1" applyBorder="1" applyAlignment="1" applyProtection="1">
      <alignment vertical="center" wrapText="1" readingOrder="1"/>
    </xf>
    <xf numFmtId="0" fontId="6" fillId="2" borderId="111" xfId="0" applyFont="1" applyFill="1" applyBorder="1" applyAlignment="1" applyProtection="1">
      <alignment vertical="center" wrapText="1" readingOrder="1"/>
    </xf>
    <xf numFmtId="0" fontId="25" fillId="0" borderId="60" xfId="0" applyFont="1" applyBorder="1" applyAlignment="1" applyProtection="1">
      <alignment vertical="top" readingOrder="1"/>
      <protection locked="0"/>
    </xf>
    <xf numFmtId="0" fontId="11" fillId="3" borderId="80" xfId="0" applyFont="1" applyFill="1" applyBorder="1" applyAlignment="1" applyProtection="1">
      <alignment vertical="top" wrapText="1" readingOrder="1"/>
      <protection locked="0"/>
    </xf>
    <xf numFmtId="0" fontId="13" fillId="2" borderId="52" xfId="0" applyFont="1" applyFill="1" applyBorder="1" applyAlignment="1" applyProtection="1">
      <alignment horizontal="left" vertical="center" wrapText="1" readingOrder="1"/>
    </xf>
    <xf numFmtId="0" fontId="11" fillId="3" borderId="142" xfId="0" applyFont="1" applyFill="1" applyBorder="1" applyAlignment="1" applyProtection="1">
      <alignment horizontal="left" vertical="top" wrapText="1" indent="1" readingOrder="1"/>
      <protection locked="0"/>
    </xf>
    <xf numFmtId="0" fontId="13" fillId="2" borderId="63" xfId="0" applyFont="1" applyFill="1" applyBorder="1" applyAlignment="1" applyProtection="1">
      <alignment horizontal="left" vertical="center" wrapText="1" readingOrder="1"/>
    </xf>
    <xf numFmtId="0" fontId="6" fillId="2" borderId="50" xfId="0" applyFont="1" applyFill="1" applyBorder="1" applyAlignment="1" applyProtection="1">
      <alignment vertical="center" readingOrder="1"/>
    </xf>
    <xf numFmtId="0" fontId="16" fillId="2" borderId="107" xfId="0" applyFont="1" applyFill="1" applyBorder="1" applyAlignment="1" applyProtection="1">
      <alignment horizontal="center" vertical="center" wrapText="1" readingOrder="1"/>
    </xf>
    <xf numFmtId="0" fontId="13" fillId="2" borderId="116" xfId="0" applyFont="1" applyFill="1" applyBorder="1" applyAlignment="1" applyProtection="1">
      <alignment vertical="center" wrapText="1" readingOrder="1"/>
    </xf>
    <xf numFmtId="0" fontId="6" fillId="2" borderId="95" xfId="0" applyFont="1" applyFill="1" applyBorder="1" applyAlignment="1" applyProtection="1">
      <alignment vertical="center" readingOrder="1"/>
    </xf>
    <xf numFmtId="0" fontId="6" fillId="2" borderId="148" xfId="0" applyFont="1" applyFill="1" applyBorder="1" applyAlignment="1" applyProtection="1">
      <alignment vertical="center" readingOrder="1"/>
    </xf>
    <xf numFmtId="0" fontId="7" fillId="4" borderId="139" xfId="0" applyFont="1" applyFill="1" applyBorder="1" applyAlignment="1" applyProtection="1">
      <alignment vertical="center" wrapText="1" readingOrder="1"/>
    </xf>
    <xf numFmtId="0" fontId="6" fillId="2" borderId="47" xfId="0" applyFont="1" applyFill="1" applyBorder="1" applyAlignment="1" applyProtection="1">
      <alignment vertical="center" wrapText="1" readingOrder="1"/>
    </xf>
    <xf numFmtId="0" fontId="6" fillId="2" borderId="107" xfId="0" applyFont="1" applyFill="1" applyBorder="1" applyAlignment="1" applyProtection="1">
      <alignment vertical="center" readingOrder="1"/>
    </xf>
    <xf numFmtId="0" fontId="13" fillId="2" borderId="152" xfId="0" applyFont="1" applyFill="1" applyBorder="1" applyAlignment="1" applyProtection="1">
      <alignment vertical="center" wrapText="1" readingOrder="1"/>
    </xf>
    <xf numFmtId="0" fontId="13" fillId="3" borderId="153" xfId="0" applyFont="1" applyFill="1" applyBorder="1" applyAlignment="1" applyProtection="1">
      <alignment vertical="center" wrapText="1" readingOrder="1"/>
      <protection locked="0"/>
    </xf>
    <xf numFmtId="0" fontId="13" fillId="2" borderId="139" xfId="0" applyFont="1" applyFill="1" applyBorder="1" applyAlignment="1" applyProtection="1">
      <alignment horizontal="left" vertical="center" readingOrder="1"/>
    </xf>
    <xf numFmtId="0" fontId="13" fillId="2" borderId="43" xfId="0" applyFont="1" applyFill="1" applyBorder="1" applyAlignment="1" applyProtection="1">
      <alignment horizontal="left" vertical="center" readingOrder="1"/>
    </xf>
    <xf numFmtId="0" fontId="5" fillId="2" borderId="43" xfId="0" applyFont="1" applyFill="1" applyBorder="1" applyAlignment="1" applyProtection="1">
      <alignment horizontal="left" vertical="center" readingOrder="1"/>
    </xf>
    <xf numFmtId="0" fontId="5" fillId="2" borderId="44" xfId="0" applyFont="1" applyFill="1" applyBorder="1" applyAlignment="1" applyProtection="1">
      <alignment horizontal="left" vertical="center" readingOrder="1"/>
    </xf>
    <xf numFmtId="0" fontId="12" fillId="2" borderId="2" xfId="0" applyFont="1" applyFill="1" applyBorder="1" applyAlignment="1">
      <alignment vertical="center" wrapText="1" readingOrder="1"/>
    </xf>
    <xf numFmtId="0" fontId="12" fillId="2" borderId="33" xfId="0" applyFont="1" applyFill="1" applyBorder="1" applyAlignment="1">
      <alignment vertical="center" wrapText="1" readingOrder="1"/>
    </xf>
    <xf numFmtId="0" fontId="11" fillId="3" borderId="26" xfId="0" applyFont="1" applyFill="1" applyBorder="1" applyAlignment="1" applyProtection="1">
      <alignment horizontal="left" vertical="top" wrapText="1" readingOrder="1"/>
      <protection locked="0"/>
    </xf>
    <xf numFmtId="0" fontId="7" fillId="4" borderId="81" xfId="0" applyFont="1" applyFill="1" applyBorder="1" applyAlignment="1" applyProtection="1">
      <alignment horizontal="left" vertical="center" wrapText="1" readingOrder="1"/>
    </xf>
    <xf numFmtId="0" fontId="34" fillId="7" borderId="154" xfId="0" applyFont="1" applyFill="1" applyBorder="1" applyAlignment="1">
      <alignment horizontal="center" vertical="center"/>
    </xf>
    <xf numFmtId="0" fontId="35" fillId="0" borderId="154" xfId="0" applyFont="1" applyBorder="1"/>
    <xf numFmtId="0" fontId="34" fillId="8" borderId="154" xfId="0" applyFont="1" applyFill="1" applyBorder="1" applyAlignment="1">
      <alignment horizontal="center" vertical="center"/>
    </xf>
    <xf numFmtId="0" fontId="12" fillId="6" borderId="99" xfId="0" applyFont="1" applyFill="1" applyBorder="1" applyAlignment="1" applyProtection="1">
      <alignment vertical="center" wrapText="1" readingOrder="1"/>
      <protection locked="0"/>
    </xf>
    <xf numFmtId="0" fontId="19" fillId="3" borderId="98" xfId="1" applyFill="1" applyBorder="1" applyAlignment="1" applyProtection="1">
      <alignment vertical="center" wrapText="1" readingOrder="1"/>
      <protection locked="0"/>
    </xf>
    <xf numFmtId="0" fontId="37" fillId="3" borderId="17" xfId="0" applyFont="1" applyFill="1" applyBorder="1" applyAlignment="1" applyProtection="1">
      <alignment vertical="top" wrapText="1" readingOrder="1"/>
      <protection locked="0"/>
    </xf>
    <xf numFmtId="0" fontId="38" fillId="2" borderId="113" xfId="0" applyFont="1" applyFill="1" applyBorder="1" applyAlignment="1" applyProtection="1">
      <alignment horizontal="center" vertical="center" wrapText="1" readingOrder="1"/>
    </xf>
    <xf numFmtId="0" fontId="37" fillId="5" borderId="22" xfId="0" applyFont="1" applyFill="1" applyBorder="1" applyAlignment="1" applyProtection="1">
      <alignment horizontal="left" vertical="top" wrapText="1" readingOrder="1"/>
      <protection locked="0"/>
    </xf>
    <xf numFmtId="0" fontId="13" fillId="2" borderId="155" xfId="0" applyFont="1" applyFill="1" applyBorder="1" applyAlignment="1" applyProtection="1">
      <alignment horizontal="right" vertical="center" wrapText="1" readingOrder="1"/>
    </xf>
    <xf numFmtId="0" fontId="24" fillId="5" borderId="13" xfId="0" applyFont="1" applyFill="1" applyBorder="1" applyAlignment="1" applyProtection="1">
      <alignment horizontal="right" vertical="top" wrapText="1" readingOrder="1"/>
      <protection locked="0"/>
    </xf>
    <xf numFmtId="0" fontId="11" fillId="5" borderId="13" xfId="0" applyFont="1" applyFill="1" applyBorder="1" applyAlignment="1" applyProtection="1">
      <alignment horizontal="right" vertical="top" wrapText="1" readingOrder="1"/>
      <protection locked="0"/>
    </xf>
    <xf numFmtId="0" fontId="13" fillId="3" borderId="0" xfId="0" applyFont="1" applyFill="1" applyBorder="1" applyAlignment="1" applyProtection="1">
      <alignment vertical="center" wrapText="1" readingOrder="1"/>
    </xf>
    <xf numFmtId="0" fontId="13" fillId="3" borderId="95" xfId="0" applyFont="1" applyFill="1" applyBorder="1" applyAlignment="1" applyProtection="1">
      <alignment vertical="center" wrapText="1" readingOrder="1"/>
    </xf>
    <xf numFmtId="0" fontId="37" fillId="3" borderId="142" xfId="0" applyFont="1" applyFill="1" applyBorder="1" applyAlignment="1" applyProtection="1">
      <alignment vertical="top" wrapText="1" readingOrder="1"/>
      <protection locked="0"/>
    </xf>
    <xf numFmtId="0" fontId="37" fillId="3" borderId="131" xfId="0" applyFont="1" applyFill="1" applyBorder="1" applyAlignment="1" applyProtection="1">
      <alignment vertical="top" wrapText="1" readingOrder="1"/>
      <protection locked="0"/>
    </xf>
    <xf numFmtId="0" fontId="10" fillId="3" borderId="23" xfId="0" applyFont="1" applyFill="1" applyBorder="1" applyAlignment="1" applyProtection="1">
      <alignment horizontal="left" vertical="top" wrapText="1" readingOrder="1"/>
      <protection locked="0"/>
    </xf>
    <xf numFmtId="0" fontId="12" fillId="6" borderId="159" xfId="0" applyFont="1" applyFill="1" applyBorder="1" applyAlignment="1" applyProtection="1">
      <alignment vertical="top" wrapText="1" readingOrder="1"/>
      <protection locked="0"/>
    </xf>
    <xf numFmtId="0" fontId="12" fillId="6" borderId="74" xfId="0" applyFont="1" applyFill="1" applyBorder="1" applyAlignment="1" applyProtection="1">
      <alignment horizontal="left" vertical="top" wrapText="1" readingOrder="1"/>
      <protection locked="0"/>
    </xf>
    <xf numFmtId="0" fontId="6" fillId="9" borderId="50" xfId="0" applyFont="1" applyFill="1" applyBorder="1" applyAlignment="1" applyProtection="1">
      <alignment vertical="top" wrapText="1" readingOrder="1"/>
      <protection locked="0"/>
    </xf>
    <xf numFmtId="0" fontId="35" fillId="0" borderId="154" xfId="0" applyFont="1" applyFill="1" applyBorder="1"/>
    <xf numFmtId="0" fontId="34" fillId="8" borderId="154" xfId="0" applyFont="1" applyFill="1" applyBorder="1" applyAlignment="1">
      <alignment horizontal="center" vertical="center" wrapText="1"/>
    </xf>
    <xf numFmtId="0" fontId="36" fillId="0" borderId="162" xfId="0" applyFont="1" applyBorder="1"/>
    <xf numFmtId="0" fontId="35" fillId="0" borderId="162" xfId="0" applyFont="1" applyBorder="1"/>
    <xf numFmtId="0" fontId="34" fillId="8" borderId="163" xfId="0" applyFont="1" applyFill="1" applyBorder="1" applyAlignment="1">
      <alignment horizontal="center" vertical="center"/>
    </xf>
    <xf numFmtId="0" fontId="39" fillId="10" borderId="164" xfId="0" applyFont="1" applyFill="1" applyBorder="1" applyAlignment="1">
      <alignment horizontal="left" wrapText="1" readingOrder="1"/>
    </xf>
    <xf numFmtId="0" fontId="39" fillId="11" borderId="164" xfId="0" applyFont="1" applyFill="1" applyBorder="1" applyAlignment="1">
      <alignment horizontal="left" wrapText="1" readingOrder="1"/>
    </xf>
    <xf numFmtId="0" fontId="37" fillId="5" borderId="94" xfId="0" applyFont="1" applyFill="1" applyBorder="1" applyAlignment="1" applyProtection="1">
      <alignment horizontal="right" vertical="top" wrapText="1" readingOrder="1"/>
      <protection locked="0"/>
    </xf>
    <xf numFmtId="0" fontId="11" fillId="3" borderId="165" xfId="0" applyFont="1" applyFill="1" applyBorder="1" applyAlignment="1" applyProtection="1">
      <alignment horizontal="left" vertical="top" wrapText="1" readingOrder="1"/>
      <protection locked="0"/>
    </xf>
    <xf numFmtId="0" fontId="12" fillId="3" borderId="23" xfId="0" applyFont="1" applyFill="1" applyBorder="1" applyAlignment="1" applyProtection="1">
      <alignment horizontal="left" vertical="top" wrapText="1" readingOrder="1"/>
      <protection locked="0"/>
    </xf>
    <xf numFmtId="0" fontId="12" fillId="3" borderId="37" xfId="0" applyFont="1" applyFill="1" applyBorder="1" applyAlignment="1" applyProtection="1">
      <alignment horizontal="left" vertical="top" wrapText="1" readingOrder="1"/>
      <protection locked="0"/>
    </xf>
    <xf numFmtId="166" fontId="41" fillId="3" borderId="142" xfId="0" applyNumberFormat="1" applyFont="1" applyFill="1" applyBorder="1" applyAlignment="1" applyProtection="1">
      <alignment vertical="top" wrapText="1" readingOrder="1"/>
      <protection locked="0"/>
    </xf>
    <xf numFmtId="166" fontId="41" fillId="3" borderId="80" xfId="0" applyNumberFormat="1" applyFont="1" applyFill="1" applyBorder="1" applyAlignment="1" applyProtection="1">
      <alignment vertical="top" wrapText="1" readingOrder="1"/>
      <protection locked="0"/>
    </xf>
    <xf numFmtId="166" fontId="41" fillId="3" borderId="114" xfId="0" applyNumberFormat="1" applyFont="1" applyFill="1" applyBorder="1" applyAlignment="1" applyProtection="1">
      <alignment vertical="top" wrapText="1" readingOrder="1"/>
      <protection locked="0"/>
    </xf>
    <xf numFmtId="166" fontId="42" fillId="3" borderId="142" xfId="0" applyNumberFormat="1" applyFont="1" applyFill="1" applyBorder="1" applyAlignment="1" applyProtection="1">
      <alignment vertical="top" wrapText="1" readingOrder="1"/>
      <protection locked="0"/>
    </xf>
    <xf numFmtId="166" fontId="42" fillId="3" borderId="80" xfId="0" applyNumberFormat="1" applyFont="1" applyFill="1" applyBorder="1" applyAlignment="1" applyProtection="1">
      <alignment vertical="top" wrapText="1" readingOrder="1"/>
      <protection locked="0"/>
    </xf>
    <xf numFmtId="166" fontId="42" fillId="3" borderId="114" xfId="0" applyNumberFormat="1" applyFont="1" applyFill="1" applyBorder="1" applyAlignment="1" applyProtection="1">
      <alignment vertical="top" wrapText="1" readingOrder="1"/>
      <protection locked="0"/>
    </xf>
    <xf numFmtId="166" fontId="42" fillId="3" borderId="13" xfId="0" applyNumberFormat="1" applyFont="1" applyFill="1" applyBorder="1" applyAlignment="1" applyProtection="1">
      <alignment vertical="top" wrapText="1" readingOrder="1"/>
      <protection locked="0"/>
    </xf>
    <xf numFmtId="166" fontId="41" fillId="3" borderId="131" xfId="0" applyNumberFormat="1" applyFont="1" applyFill="1" applyBorder="1" applyAlignment="1" applyProtection="1">
      <alignment vertical="top" wrapText="1" readingOrder="1"/>
      <protection locked="0"/>
    </xf>
    <xf numFmtId="166" fontId="41" fillId="3" borderId="97" xfId="0" applyNumberFormat="1" applyFont="1" applyFill="1" applyBorder="1" applyAlignment="1" applyProtection="1">
      <alignment vertical="top" wrapText="1" readingOrder="1"/>
      <protection locked="0"/>
    </xf>
    <xf numFmtId="166" fontId="41" fillId="3" borderId="65" xfId="0" applyNumberFormat="1" applyFont="1" applyFill="1" applyBorder="1" applyAlignment="1" applyProtection="1">
      <alignment vertical="top" wrapText="1" readingOrder="1"/>
      <protection locked="0"/>
    </xf>
    <xf numFmtId="166" fontId="11" fillId="3" borderId="142" xfId="0" applyNumberFormat="1" applyFont="1" applyFill="1" applyBorder="1" applyAlignment="1" applyProtection="1">
      <alignment horizontal="right" vertical="top" wrapText="1" indent="1" readingOrder="1"/>
      <protection locked="0"/>
    </xf>
    <xf numFmtId="166" fontId="11" fillId="3" borderId="80" xfId="0" applyNumberFormat="1" applyFont="1" applyFill="1" applyBorder="1" applyAlignment="1" applyProtection="1">
      <alignment horizontal="right" vertical="top" wrapText="1" indent="1" readingOrder="1"/>
      <protection locked="0"/>
    </xf>
    <xf numFmtId="166" fontId="11" fillId="3" borderId="80" xfId="0" applyNumberFormat="1" applyFont="1" applyFill="1" applyBorder="1" applyAlignment="1" applyProtection="1">
      <alignment vertical="top" wrapText="1" readingOrder="1"/>
      <protection locked="0"/>
    </xf>
    <xf numFmtId="166" fontId="11" fillId="3" borderId="114" xfId="0" applyNumberFormat="1" applyFont="1" applyFill="1" applyBorder="1" applyAlignment="1" applyProtection="1">
      <alignment horizontal="left" vertical="top" wrapText="1" indent="1" readingOrder="1"/>
      <protection locked="0"/>
    </xf>
    <xf numFmtId="166" fontId="11" fillId="3" borderId="114" xfId="0" applyNumberFormat="1" applyFont="1" applyFill="1" applyBorder="1" applyAlignment="1" applyProtection="1">
      <alignment horizontal="left" vertical="top" wrapText="1" readingOrder="1"/>
      <protection locked="0"/>
    </xf>
    <xf numFmtId="166" fontId="11" fillId="3" borderId="80" xfId="0" applyNumberFormat="1" applyFont="1" applyFill="1" applyBorder="1" applyAlignment="1" applyProtection="1">
      <alignment horizontal="left" vertical="top" wrapText="1" readingOrder="1"/>
      <protection locked="0"/>
    </xf>
    <xf numFmtId="166" fontId="11" fillId="3" borderId="13" xfId="0" applyNumberFormat="1" applyFont="1" applyFill="1" applyBorder="1" applyAlignment="1" applyProtection="1">
      <alignment horizontal="right" vertical="top" wrapText="1" indent="1" readingOrder="1"/>
      <protection locked="0"/>
    </xf>
    <xf numFmtId="0" fontId="6" fillId="2" borderId="0" xfId="0" applyFont="1" applyFill="1" applyBorder="1" applyAlignment="1">
      <alignment horizontal="center" vertical="center" wrapText="1" readingOrder="1"/>
    </xf>
    <xf numFmtId="0" fontId="41" fillId="5" borderId="94" xfId="0" applyFont="1" applyFill="1" applyBorder="1" applyAlignment="1" applyProtection="1">
      <alignment horizontal="right" vertical="top" wrapText="1" readingOrder="1"/>
      <protection locked="0"/>
    </xf>
    <xf numFmtId="0" fontId="41" fillId="5" borderId="147" xfId="0" applyFont="1" applyFill="1" applyBorder="1" applyAlignment="1" applyProtection="1">
      <alignment horizontal="left" vertical="top" wrapText="1" readingOrder="1"/>
      <protection locked="0"/>
    </xf>
    <xf numFmtId="0" fontId="42" fillId="3" borderId="23" xfId="0" applyFont="1" applyFill="1" applyBorder="1" applyAlignment="1" applyProtection="1">
      <alignment horizontal="left" vertical="top" wrapText="1" readingOrder="1"/>
      <protection locked="0"/>
    </xf>
    <xf numFmtId="166" fontId="41" fillId="3" borderId="13" xfId="0" applyNumberFormat="1" applyFont="1" applyFill="1" applyBorder="1" applyAlignment="1" applyProtection="1">
      <alignment vertical="top" wrapText="1" readingOrder="1"/>
      <protection locked="0"/>
    </xf>
    <xf numFmtId="166" fontId="41" fillId="3" borderId="54" xfId="0" applyNumberFormat="1" applyFont="1" applyFill="1" applyBorder="1" applyAlignment="1" applyProtection="1">
      <alignment vertical="top" wrapText="1" readingOrder="1"/>
      <protection locked="0"/>
    </xf>
    <xf numFmtId="0" fontId="43" fillId="0" borderId="0" xfId="0" applyFont="1"/>
    <xf numFmtId="0" fontId="42" fillId="3" borderId="80" xfId="0" applyFont="1" applyFill="1" applyBorder="1" applyAlignment="1" applyProtection="1">
      <alignment vertical="top" wrapText="1" readingOrder="1"/>
      <protection locked="0"/>
    </xf>
    <xf numFmtId="0" fontId="40" fillId="2" borderId="109" xfId="0" applyFont="1" applyFill="1" applyBorder="1" applyAlignment="1" applyProtection="1">
      <alignment vertical="center" wrapText="1" readingOrder="1"/>
    </xf>
    <xf numFmtId="0" fontId="40" fillId="2" borderId="86" xfId="0" applyFont="1" applyFill="1" applyBorder="1" applyAlignment="1" applyProtection="1">
      <alignment horizontal="center" vertical="center" wrapText="1" readingOrder="1"/>
    </xf>
    <xf numFmtId="0" fontId="40" fillId="2" borderId="0" xfId="0" applyFont="1" applyFill="1" applyBorder="1" applyAlignment="1" applyProtection="1">
      <alignment horizontal="center" vertical="center" wrapText="1" readingOrder="1"/>
    </xf>
    <xf numFmtId="0" fontId="12" fillId="2" borderId="2" xfId="0" applyFont="1" applyFill="1" applyBorder="1" applyAlignment="1">
      <alignment vertical="center" wrapText="1" readingOrder="1"/>
    </xf>
    <xf numFmtId="0" fontId="12" fillId="2" borderId="33" xfId="0" applyFont="1" applyFill="1" applyBorder="1" applyAlignment="1">
      <alignment vertical="center" wrapText="1" readingOrder="1"/>
    </xf>
    <xf numFmtId="0" fontId="7" fillId="4" borderId="81" xfId="0" applyFont="1" applyFill="1" applyBorder="1" applyAlignment="1" applyProtection="1">
      <alignment horizontal="left" vertical="center" wrapText="1" readingOrder="1"/>
    </xf>
    <xf numFmtId="165" fontId="37" fillId="3" borderId="85" xfId="0" applyNumberFormat="1" applyFont="1" applyFill="1" applyBorder="1" applyAlignment="1" applyProtection="1">
      <alignment horizontal="right" vertical="top" wrapText="1" readingOrder="1"/>
      <protection locked="0"/>
    </xf>
    <xf numFmtId="0" fontId="37" fillId="5" borderId="147" xfId="0" applyFont="1" applyFill="1" applyBorder="1" applyAlignment="1" applyProtection="1">
      <alignment horizontal="left" vertical="top" wrapText="1" readingOrder="1"/>
      <protection locked="0"/>
    </xf>
    <xf numFmtId="167" fontId="11" fillId="3" borderId="13" xfId="0" applyNumberFormat="1" applyFont="1" applyFill="1" applyBorder="1" applyAlignment="1" applyProtection="1">
      <alignment horizontal="right" vertical="top" wrapText="1" indent="1" readingOrder="1"/>
      <protection locked="0"/>
    </xf>
    <xf numFmtId="0" fontId="12" fillId="5" borderId="22" xfId="0" applyFont="1" applyFill="1" applyBorder="1" applyAlignment="1" applyProtection="1">
      <alignment horizontal="left" vertical="top" wrapText="1" readingOrder="1"/>
      <protection locked="0"/>
    </xf>
    <xf numFmtId="165" fontId="12" fillId="3" borderId="85" xfId="0" applyNumberFormat="1" applyFont="1" applyFill="1" applyBorder="1" applyAlignment="1" applyProtection="1">
      <alignment horizontal="center" vertical="center" wrapText="1" readingOrder="1"/>
      <protection locked="0"/>
    </xf>
    <xf numFmtId="0" fontId="12" fillId="5" borderId="94" xfId="0" applyFont="1" applyFill="1" applyBorder="1" applyAlignment="1" applyProtection="1">
      <alignment horizontal="right" vertical="top" wrapText="1" readingOrder="1"/>
      <protection locked="0"/>
    </xf>
    <xf numFmtId="0" fontId="12" fillId="5" borderId="147" xfId="0" applyFont="1" applyFill="1" applyBorder="1" applyAlignment="1" applyProtection="1">
      <alignment horizontal="left" vertical="top" wrapText="1" readingOrder="1"/>
      <protection locked="0"/>
    </xf>
    <xf numFmtId="0" fontId="12" fillId="3" borderId="131" xfId="0" applyFont="1" applyFill="1" applyBorder="1" applyAlignment="1" applyProtection="1">
      <alignment vertical="top" wrapText="1" readingOrder="1"/>
      <protection locked="0"/>
    </xf>
    <xf numFmtId="0" fontId="12" fillId="5" borderId="17" xfId="0" applyFont="1" applyFill="1" applyBorder="1" applyAlignment="1" applyProtection="1">
      <alignment horizontal="right" vertical="top" wrapText="1" readingOrder="1"/>
      <protection locked="0"/>
    </xf>
    <xf numFmtId="0" fontId="12" fillId="3" borderId="97" xfId="0" applyFont="1" applyFill="1" applyBorder="1" applyAlignment="1" applyProtection="1">
      <alignment vertical="top" wrapText="1" readingOrder="1"/>
      <protection locked="0"/>
    </xf>
    <xf numFmtId="0" fontId="12" fillId="5" borderId="13" xfId="0" applyFont="1" applyFill="1" applyBorder="1" applyAlignment="1" applyProtection="1">
      <alignment horizontal="right" vertical="top" wrapText="1" readingOrder="1"/>
      <protection locked="0"/>
    </xf>
    <xf numFmtId="0" fontId="12" fillId="3" borderId="80" xfId="0" applyFont="1" applyFill="1" applyBorder="1" applyAlignment="1" applyProtection="1">
      <alignment vertical="top" wrapText="1" readingOrder="1"/>
      <protection locked="0"/>
    </xf>
    <xf numFmtId="0" fontId="37" fillId="5" borderId="113" xfId="0" applyFont="1" applyFill="1" applyBorder="1" applyAlignment="1" applyProtection="1">
      <alignment horizontal="left" vertical="top" wrapText="1" readingOrder="1"/>
      <protection locked="0"/>
    </xf>
    <xf numFmtId="0" fontId="37" fillId="5" borderId="17" xfId="0" applyFont="1" applyFill="1" applyBorder="1" applyAlignment="1" applyProtection="1">
      <alignment horizontal="right" vertical="top" wrapText="1" readingOrder="1"/>
      <protection locked="0"/>
    </xf>
    <xf numFmtId="0" fontId="12" fillId="5" borderId="80" xfId="0" applyFont="1" applyFill="1" applyBorder="1" applyAlignment="1" applyProtection="1">
      <alignment horizontal="center" vertical="center" wrapText="1" readingOrder="1"/>
      <protection locked="0"/>
    </xf>
    <xf numFmtId="0" fontId="37" fillId="5" borderId="114" xfId="0" applyFont="1" applyFill="1" applyBorder="1" applyAlignment="1" applyProtection="1">
      <alignment horizontal="right" vertical="top" wrapText="1" readingOrder="1"/>
      <protection locked="0"/>
    </xf>
    <xf numFmtId="0" fontId="12" fillId="3" borderId="131" xfId="0" applyFont="1" applyFill="1" applyBorder="1" applyAlignment="1" applyProtection="1">
      <alignment horizontal="center" vertical="center" wrapText="1" readingOrder="1"/>
      <protection locked="0"/>
    </xf>
    <xf numFmtId="0" fontId="12" fillId="3" borderId="97" xfId="0" applyFont="1" applyFill="1" applyBorder="1" applyAlignment="1" applyProtection="1">
      <alignment horizontal="center" vertical="center" wrapText="1" readingOrder="1"/>
      <protection locked="0"/>
    </xf>
    <xf numFmtId="0" fontId="12" fillId="3" borderId="82" xfId="0" applyFont="1" applyFill="1" applyBorder="1" applyAlignment="1" applyProtection="1">
      <alignment vertical="top" wrapText="1" readingOrder="1"/>
      <protection locked="0"/>
    </xf>
    <xf numFmtId="0" fontId="12" fillId="5" borderId="82" xfId="0" applyFont="1" applyFill="1" applyBorder="1" applyAlignment="1" applyProtection="1">
      <alignment horizontal="center" vertical="center" wrapText="1" readingOrder="1"/>
      <protection locked="0"/>
    </xf>
    <xf numFmtId="0" fontId="12" fillId="3" borderId="80" xfId="0" applyFont="1" applyFill="1" applyBorder="1" applyAlignment="1" applyProtection="1">
      <alignment horizontal="left" vertical="top" wrapText="1" indent="1" readingOrder="1"/>
      <protection locked="0"/>
    </xf>
    <xf numFmtId="0" fontId="10" fillId="5" borderId="94" xfId="0" applyFont="1" applyFill="1" applyBorder="1" applyAlignment="1" applyProtection="1">
      <alignment horizontal="right" vertical="top" wrapText="1" readingOrder="1"/>
      <protection locked="0"/>
    </xf>
    <xf numFmtId="0" fontId="10" fillId="5" borderId="147" xfId="0" applyFont="1" applyFill="1" applyBorder="1" applyAlignment="1" applyProtection="1">
      <alignment horizontal="left" vertical="top" wrapText="1" readingOrder="1"/>
      <protection locked="0"/>
    </xf>
    <xf numFmtId="164" fontId="11" fillId="12" borderId="142" xfId="0" applyNumberFormat="1" applyFont="1" applyFill="1" applyBorder="1" applyAlignment="1" applyProtection="1">
      <alignment horizontal="right" vertical="top" wrapText="1" indent="1" readingOrder="1"/>
      <protection locked="0"/>
    </xf>
    <xf numFmtId="164" fontId="11" fillId="12" borderId="80" xfId="0" applyNumberFormat="1" applyFont="1" applyFill="1" applyBorder="1" applyAlignment="1" applyProtection="1">
      <alignment horizontal="right" vertical="top" wrapText="1" indent="1" readingOrder="1"/>
      <protection locked="0"/>
    </xf>
    <xf numFmtId="0" fontId="11" fillId="12" borderId="80" xfId="0" applyFont="1" applyFill="1" applyBorder="1" applyAlignment="1" applyProtection="1">
      <alignment vertical="top" wrapText="1" readingOrder="1"/>
      <protection locked="0"/>
    </xf>
    <xf numFmtId="0" fontId="11" fillId="12" borderId="114" xfId="0" applyFont="1" applyFill="1" applyBorder="1" applyAlignment="1" applyProtection="1">
      <alignment horizontal="left" vertical="top" wrapText="1" indent="1" readingOrder="1"/>
      <protection locked="0"/>
    </xf>
    <xf numFmtId="0" fontId="11" fillId="12" borderId="114" xfId="0" applyFont="1" applyFill="1" applyBorder="1" applyAlignment="1" applyProtection="1">
      <alignment horizontal="left" vertical="top" wrapText="1" readingOrder="1"/>
      <protection locked="0"/>
    </xf>
    <xf numFmtId="0" fontId="11" fillId="12" borderId="80" xfId="0" applyFont="1" applyFill="1" applyBorder="1" applyAlignment="1" applyProtection="1">
      <alignment horizontal="left" vertical="top" wrapText="1" readingOrder="1"/>
      <protection locked="0"/>
    </xf>
    <xf numFmtId="164" fontId="11" fillId="12" borderId="13" xfId="0" applyNumberFormat="1" applyFont="1" applyFill="1" applyBorder="1" applyAlignment="1" applyProtection="1">
      <alignment horizontal="right" vertical="top" wrapText="1" indent="1" readingOrder="1"/>
      <protection locked="0"/>
    </xf>
    <xf numFmtId="165" fontId="37" fillId="3" borderId="85" xfId="0" applyNumberFormat="1" applyFont="1" applyFill="1" applyBorder="1" applyAlignment="1" applyProtection="1">
      <alignment horizontal="center" vertical="center" wrapText="1" readingOrder="1"/>
      <protection locked="0"/>
    </xf>
    <xf numFmtId="0" fontId="37" fillId="3" borderId="97" xfId="0" applyFont="1" applyFill="1" applyBorder="1" applyAlignment="1" applyProtection="1">
      <alignment vertical="top" wrapText="1" readingOrder="1"/>
      <protection locked="0"/>
    </xf>
    <xf numFmtId="0" fontId="37" fillId="5" borderId="13" xfId="0" applyFont="1" applyFill="1" applyBorder="1" applyAlignment="1" applyProtection="1">
      <alignment horizontal="right" vertical="top" wrapText="1" readingOrder="1"/>
      <protection locked="0"/>
    </xf>
    <xf numFmtId="0" fontId="37" fillId="3" borderId="80" xfId="0" applyFont="1" applyFill="1" applyBorder="1" applyAlignment="1" applyProtection="1">
      <alignment vertical="top" wrapText="1" readingOrder="1"/>
      <protection locked="0"/>
    </xf>
    <xf numFmtId="0" fontId="37" fillId="3" borderId="131" xfId="0" applyFont="1" applyFill="1" applyBorder="1" applyAlignment="1" applyProtection="1">
      <alignment horizontal="center" vertical="center" wrapText="1" readingOrder="1"/>
      <protection locked="0"/>
    </xf>
    <xf numFmtId="0" fontId="6" fillId="5" borderId="80" xfId="0" applyFont="1" applyFill="1" applyBorder="1" applyAlignment="1" applyProtection="1">
      <alignment horizontal="center" vertical="center" wrapText="1" readingOrder="1"/>
      <protection locked="0"/>
    </xf>
    <xf numFmtId="168" fontId="39" fillId="11" borderId="164" xfId="3" applyNumberFormat="1" applyFont="1" applyFill="1" applyBorder="1" applyAlignment="1">
      <alignment horizontal="left" wrapText="1" readingOrder="1"/>
    </xf>
    <xf numFmtId="168" fontId="39" fillId="10" borderId="164" xfId="3" applyNumberFormat="1" applyFont="1" applyFill="1" applyBorder="1" applyAlignment="1">
      <alignment horizontal="left" wrapText="1" readingOrder="1"/>
    </xf>
    <xf numFmtId="165" fontId="41" fillId="3" borderId="85" xfId="0" applyNumberFormat="1" applyFont="1" applyFill="1" applyBorder="1" applyAlignment="1" applyProtection="1">
      <alignment horizontal="right" vertical="top" wrapText="1" readingOrder="1"/>
      <protection locked="0"/>
    </xf>
    <xf numFmtId="0" fontId="41" fillId="3" borderId="131" xfId="0" applyFont="1" applyFill="1" applyBorder="1" applyAlignment="1" applyProtection="1">
      <alignment vertical="top" wrapText="1" readingOrder="1"/>
      <protection locked="0"/>
    </xf>
    <xf numFmtId="0" fontId="41" fillId="5" borderId="17" xfId="0" applyFont="1" applyFill="1" applyBorder="1" applyAlignment="1" applyProtection="1">
      <alignment horizontal="right" vertical="top" wrapText="1" readingOrder="1"/>
      <protection locked="0"/>
    </xf>
    <xf numFmtId="0" fontId="41" fillId="3" borderId="97" xfId="0" applyFont="1" applyFill="1" applyBorder="1" applyAlignment="1" applyProtection="1">
      <alignment vertical="top" wrapText="1" readingOrder="1"/>
      <protection locked="0"/>
    </xf>
    <xf numFmtId="0" fontId="41" fillId="5" borderId="13" xfId="0" applyFont="1" applyFill="1" applyBorder="1" applyAlignment="1" applyProtection="1">
      <alignment horizontal="right" vertical="top" wrapText="1" readingOrder="1"/>
      <protection locked="0"/>
    </xf>
    <xf numFmtId="0" fontId="41" fillId="3" borderId="80" xfId="0" applyFont="1" applyFill="1" applyBorder="1" applyAlignment="1" applyProtection="1">
      <alignment vertical="top" wrapText="1" readingOrder="1"/>
      <protection locked="0"/>
    </xf>
    <xf numFmtId="0" fontId="7" fillId="4" borderId="81" xfId="0" applyFont="1" applyFill="1" applyBorder="1" applyAlignment="1" applyProtection="1">
      <alignment horizontal="left" vertical="center" wrapText="1" readingOrder="1"/>
    </xf>
    <xf numFmtId="0" fontId="12" fillId="3" borderId="29" xfId="0" applyFont="1" applyFill="1" applyBorder="1" applyAlignment="1" applyProtection="1">
      <alignment vertical="top" wrapText="1" readingOrder="1"/>
      <protection locked="0"/>
    </xf>
    <xf numFmtId="0" fontId="12" fillId="3" borderId="34" xfId="0" applyFont="1" applyFill="1" applyBorder="1" applyAlignment="1" applyProtection="1">
      <alignment vertical="top" wrapText="1" readingOrder="1"/>
      <protection locked="0"/>
    </xf>
    <xf numFmtId="0" fontId="48" fillId="11" borderId="164" xfId="0" applyFont="1" applyFill="1" applyBorder="1" applyAlignment="1">
      <alignment horizontal="left" wrapText="1" readingOrder="1"/>
    </xf>
    <xf numFmtId="0" fontId="48" fillId="10" borderId="164" xfId="0" applyFont="1" applyFill="1" applyBorder="1" applyAlignment="1">
      <alignment horizontal="left" wrapText="1" readingOrder="1"/>
    </xf>
    <xf numFmtId="0" fontId="11" fillId="3" borderId="2" xfId="0" applyFont="1" applyFill="1" applyBorder="1" applyAlignment="1" applyProtection="1">
      <alignment vertical="top" wrapText="1" readingOrder="1"/>
      <protection locked="0"/>
    </xf>
    <xf numFmtId="0" fontId="42" fillId="3" borderId="131" xfId="0" applyFont="1" applyFill="1" applyBorder="1" applyAlignment="1" applyProtection="1">
      <alignment horizontal="left" vertical="top" wrapText="1" indent="1" readingOrder="1"/>
      <protection locked="0"/>
    </xf>
    <xf numFmtId="0" fontId="41" fillId="13" borderId="97" xfId="0" applyFont="1" applyFill="1" applyBorder="1" applyAlignment="1" applyProtection="1">
      <alignment vertical="top" wrapText="1" readingOrder="1"/>
      <protection locked="0"/>
    </xf>
    <xf numFmtId="0" fontId="42" fillId="3" borderId="97" xfId="0" applyFont="1" applyFill="1" applyBorder="1" applyAlignment="1" applyProtection="1">
      <alignment vertical="top" wrapText="1" readingOrder="1"/>
      <protection locked="0"/>
    </xf>
    <xf numFmtId="0" fontId="42" fillId="13" borderId="97" xfId="0" applyFont="1" applyFill="1" applyBorder="1" applyAlignment="1" applyProtection="1">
      <alignment vertical="top" wrapText="1" readingOrder="1"/>
      <protection locked="0"/>
    </xf>
    <xf numFmtId="16" fontId="11" fillId="3" borderId="80" xfId="0" applyNumberFormat="1" applyFont="1" applyFill="1" applyBorder="1" applyAlignment="1" applyProtection="1">
      <alignment horizontal="left" vertical="top" wrapText="1" indent="1" readingOrder="1"/>
      <protection locked="0"/>
    </xf>
    <xf numFmtId="0" fontId="42" fillId="13" borderId="13" xfId="0" applyFont="1" applyFill="1" applyBorder="1" applyAlignment="1" applyProtection="1">
      <alignment vertical="top" wrapText="1" readingOrder="1"/>
      <protection locked="0"/>
    </xf>
    <xf numFmtId="0" fontId="11" fillId="3" borderId="13" xfId="0" applyFont="1" applyFill="1" applyBorder="1" applyAlignment="1" applyProtection="1">
      <alignment horizontal="left" vertical="top" wrapText="1" indent="1" readingOrder="1"/>
      <protection locked="0"/>
    </xf>
    <xf numFmtId="0" fontId="42" fillId="3" borderId="97" xfId="0" applyFont="1" applyFill="1" applyBorder="1" applyAlignment="1" applyProtection="1">
      <alignment horizontal="left" vertical="top" wrapText="1" indent="1" readingOrder="1"/>
      <protection locked="0"/>
    </xf>
    <xf numFmtId="0" fontId="42" fillId="5" borderId="17" xfId="0" applyFont="1" applyFill="1" applyBorder="1" applyAlignment="1" applyProtection="1">
      <alignment horizontal="right" vertical="top" wrapText="1" readingOrder="1"/>
      <protection locked="0"/>
    </xf>
    <xf numFmtId="0" fontId="16" fillId="2" borderId="52" xfId="0" applyFont="1" applyFill="1" applyBorder="1" applyAlignment="1" applyProtection="1">
      <alignment horizontal="center" vertical="center" wrapText="1" readingOrder="1"/>
    </xf>
    <xf numFmtId="0" fontId="13" fillId="2" borderId="92" xfId="0" applyFont="1" applyFill="1" applyBorder="1" applyAlignment="1" applyProtection="1">
      <alignment vertical="center" wrapText="1" readingOrder="1"/>
    </xf>
    <xf numFmtId="0" fontId="6" fillId="2" borderId="0" xfId="0" applyFont="1" applyFill="1" applyBorder="1" applyAlignment="1" applyProtection="1">
      <alignment vertical="center" readingOrder="1"/>
    </xf>
    <xf numFmtId="0" fontId="6" fillId="2" borderId="60" xfId="0" applyFont="1" applyFill="1" applyBorder="1" applyAlignment="1" applyProtection="1">
      <alignment vertical="center" readingOrder="1"/>
    </xf>
    <xf numFmtId="0" fontId="6" fillId="2" borderId="52" xfId="0" applyFont="1" applyFill="1" applyBorder="1" applyAlignment="1" applyProtection="1">
      <alignment vertical="center" readingOrder="1"/>
    </xf>
    <xf numFmtId="0" fontId="13" fillId="2" borderId="172" xfId="0" applyFont="1" applyFill="1" applyBorder="1" applyAlignment="1" applyProtection="1">
      <alignment vertical="center" wrapText="1" readingOrder="1"/>
    </xf>
    <xf numFmtId="0" fontId="13" fillId="3" borderId="98" xfId="0" applyFont="1" applyFill="1" applyBorder="1" applyAlignment="1" applyProtection="1">
      <alignment vertical="center" wrapText="1" readingOrder="1"/>
      <protection locked="0"/>
    </xf>
    <xf numFmtId="0" fontId="5" fillId="2" borderId="173" xfId="0" applyFont="1" applyFill="1" applyBorder="1" applyAlignment="1" applyProtection="1">
      <alignment vertical="center" readingOrder="1"/>
    </xf>
    <xf numFmtId="0" fontId="9" fillId="2" borderId="174" xfId="0" applyFont="1" applyFill="1" applyBorder="1" applyAlignment="1" applyProtection="1">
      <alignment vertical="center" wrapText="1" readingOrder="1"/>
    </xf>
    <xf numFmtId="0" fontId="13" fillId="2" borderId="175" xfId="0" applyFont="1" applyFill="1" applyBorder="1" applyAlignment="1" applyProtection="1">
      <alignment vertical="center" wrapText="1" readingOrder="1"/>
    </xf>
    <xf numFmtId="0" fontId="22" fillId="2" borderId="175" xfId="0" applyFont="1" applyFill="1" applyBorder="1" applyAlignment="1" applyProtection="1">
      <alignment vertical="center" wrapText="1" readingOrder="1"/>
    </xf>
    <xf numFmtId="0" fontId="13" fillId="2" borderId="175" xfId="0" applyFont="1" applyFill="1" applyBorder="1" applyAlignment="1" applyProtection="1">
      <alignment horizontal="right" vertical="center" wrapText="1" readingOrder="1"/>
    </xf>
    <xf numFmtId="0" fontId="13" fillId="2" borderId="176" xfId="0" applyFont="1" applyFill="1" applyBorder="1" applyAlignment="1" applyProtection="1">
      <alignment horizontal="left" vertical="center" wrapText="1" readingOrder="1"/>
    </xf>
    <xf numFmtId="0" fontId="22" fillId="2" borderId="177" xfId="0" applyFont="1" applyFill="1" applyBorder="1" applyAlignment="1" applyProtection="1">
      <alignment vertical="center" readingOrder="1"/>
    </xf>
    <xf numFmtId="0" fontId="13" fillId="2" borderId="178" xfId="0" applyFont="1" applyFill="1" applyBorder="1" applyAlignment="1" applyProtection="1">
      <alignment horizontal="right" vertical="center" wrapText="1" readingOrder="1"/>
    </xf>
    <xf numFmtId="0" fontId="13" fillId="2" borderId="179" xfId="0" applyFont="1" applyFill="1" applyBorder="1" applyAlignment="1" applyProtection="1">
      <alignment vertical="center" wrapText="1" readingOrder="1"/>
    </xf>
    <xf numFmtId="0" fontId="13" fillId="2" borderId="180" xfId="0" applyFont="1" applyFill="1" applyBorder="1" applyAlignment="1" applyProtection="1">
      <alignment horizontal="right" vertical="center" wrapText="1" readingOrder="1"/>
    </xf>
    <xf numFmtId="0" fontId="22" fillId="2" borderId="181" xfId="0" applyFont="1" applyFill="1" applyBorder="1" applyAlignment="1" applyProtection="1">
      <alignment vertical="center" wrapText="1" readingOrder="1"/>
    </xf>
    <xf numFmtId="0" fontId="22" fillId="2" borderId="187" xfId="0" applyFont="1" applyFill="1" applyBorder="1" applyAlignment="1" applyProtection="1">
      <alignment vertical="center" wrapText="1" readingOrder="1"/>
    </xf>
    <xf numFmtId="0" fontId="22" fillId="2" borderId="188" xfId="0" applyFont="1" applyFill="1" applyBorder="1" applyAlignment="1" applyProtection="1">
      <alignment vertical="center" wrapText="1" readingOrder="1"/>
    </xf>
    <xf numFmtId="0" fontId="13" fillId="2" borderId="189" xfId="0" applyFont="1" applyFill="1" applyBorder="1" applyAlignment="1" applyProtection="1">
      <alignment vertical="center" wrapText="1" readingOrder="1"/>
    </xf>
    <xf numFmtId="0" fontId="13" fillId="2" borderId="190" xfId="0" applyFont="1" applyFill="1" applyBorder="1" applyAlignment="1" applyProtection="1">
      <alignment horizontal="right" vertical="center" wrapText="1" readingOrder="1"/>
    </xf>
    <xf numFmtId="0" fontId="6" fillId="2" borderId="195" xfId="0" applyFont="1" applyFill="1" applyBorder="1" applyAlignment="1" applyProtection="1">
      <alignment horizontal="center" vertical="center" wrapText="1" readingOrder="1"/>
    </xf>
    <xf numFmtId="0" fontId="13" fillId="2" borderId="196" xfId="0" applyFont="1" applyFill="1" applyBorder="1" applyAlignment="1" applyProtection="1">
      <alignment horizontal="center" vertical="center" wrapText="1" readingOrder="1"/>
    </xf>
    <xf numFmtId="0" fontId="6" fillId="2" borderId="197" xfId="0" applyFont="1" applyFill="1" applyBorder="1" applyAlignment="1" applyProtection="1">
      <alignment horizontal="center" vertical="center" wrapText="1" readingOrder="1"/>
    </xf>
    <xf numFmtId="0" fontId="13" fillId="2" borderId="198" xfId="0" applyFont="1" applyFill="1" applyBorder="1" applyAlignment="1" applyProtection="1">
      <alignment horizontal="center" vertical="center" wrapText="1" readingOrder="1"/>
    </xf>
    <xf numFmtId="0" fontId="38" fillId="2" borderId="199" xfId="0" applyFont="1" applyFill="1" applyBorder="1" applyAlignment="1" applyProtection="1">
      <alignment horizontal="center" vertical="center" wrapText="1" readingOrder="1"/>
    </xf>
    <xf numFmtId="0" fontId="11" fillId="3" borderId="200" xfId="0" applyFont="1" applyFill="1" applyBorder="1" applyAlignment="1" applyProtection="1">
      <alignment horizontal="left" vertical="top" wrapText="1" readingOrder="1"/>
      <protection locked="0"/>
    </xf>
    <xf numFmtId="0" fontId="38" fillId="2" borderId="201" xfId="0" applyFont="1" applyFill="1" applyBorder="1" applyAlignment="1" applyProtection="1">
      <alignment horizontal="center" vertical="center" wrapText="1" readingOrder="1"/>
    </xf>
    <xf numFmtId="0" fontId="11" fillId="5" borderId="202" xfId="0" applyFont="1" applyFill="1" applyBorder="1" applyAlignment="1" applyProtection="1">
      <alignment horizontal="left" vertical="top" wrapText="1" readingOrder="1"/>
      <protection locked="0"/>
    </xf>
    <xf numFmtId="0" fontId="37" fillId="3" borderId="203" xfId="0" applyFont="1" applyFill="1" applyBorder="1" applyAlignment="1" applyProtection="1">
      <alignment vertical="top" wrapText="1" readingOrder="1"/>
      <protection locked="0"/>
    </xf>
    <xf numFmtId="0" fontId="37" fillId="5" borderId="204" xfId="0" applyFont="1" applyFill="1" applyBorder="1" applyAlignment="1" applyProtection="1">
      <alignment horizontal="left" vertical="top" wrapText="1" readingOrder="1"/>
      <protection locked="0"/>
    </xf>
    <xf numFmtId="165" fontId="37" fillId="3" borderId="205" xfId="0" applyNumberFormat="1" applyFont="1" applyFill="1" applyBorder="1" applyAlignment="1" applyProtection="1">
      <alignment horizontal="right" vertical="top" wrapText="1" readingOrder="1"/>
      <protection locked="0"/>
    </xf>
    <xf numFmtId="0" fontId="37" fillId="5" borderId="206" xfId="0" applyFont="1" applyFill="1" applyBorder="1" applyAlignment="1" applyProtection="1">
      <alignment horizontal="right" vertical="top" wrapText="1" readingOrder="1"/>
      <protection locked="0"/>
    </xf>
    <xf numFmtId="0" fontId="24" fillId="5" borderId="207" xfId="0" applyFont="1" applyFill="1" applyBorder="1" applyAlignment="1" applyProtection="1">
      <alignment horizontal="left" vertical="top" wrapText="1" readingOrder="1"/>
      <protection locked="0"/>
    </xf>
    <xf numFmtId="0" fontId="37" fillId="3" borderId="208" xfId="0" applyFont="1" applyFill="1" applyBorder="1" applyAlignment="1" applyProtection="1">
      <alignment vertical="top" wrapText="1" readingOrder="1"/>
      <protection locked="0"/>
    </xf>
    <xf numFmtId="0" fontId="11" fillId="5" borderId="203" xfId="0" applyFont="1" applyFill="1" applyBorder="1" applyAlignment="1" applyProtection="1">
      <alignment horizontal="right" vertical="top" wrapText="1" readingOrder="1"/>
      <protection locked="0"/>
    </xf>
    <xf numFmtId="0" fontId="11" fillId="3" borderId="209" xfId="0" applyFont="1" applyFill="1" applyBorder="1" applyAlignment="1" applyProtection="1">
      <alignment horizontal="left" vertical="top" wrapText="1" indent="1" readingOrder="1"/>
      <protection locked="0"/>
    </xf>
    <xf numFmtId="0" fontId="42" fillId="13" borderId="209" xfId="0" applyFont="1" applyFill="1" applyBorder="1" applyAlignment="1" applyProtection="1">
      <alignment vertical="top" wrapText="1" readingOrder="1"/>
      <protection locked="0"/>
    </xf>
    <xf numFmtId="0" fontId="11" fillId="5" borderId="210" xfId="0" applyFont="1" applyFill="1" applyBorder="1" applyAlignment="1" applyProtection="1">
      <alignment horizontal="right" vertical="top" wrapText="1" readingOrder="1"/>
      <protection locked="0"/>
    </xf>
    <xf numFmtId="0" fontId="11" fillId="3" borderId="211" xfId="0" applyFont="1" applyFill="1" applyBorder="1" applyAlignment="1" applyProtection="1">
      <alignment horizontal="left" vertical="top" wrapText="1" indent="1" readingOrder="1"/>
      <protection locked="0"/>
    </xf>
    <xf numFmtId="0" fontId="11" fillId="5" borderId="212" xfId="0" applyFont="1" applyFill="1" applyBorder="1" applyAlignment="1" applyProtection="1">
      <alignment horizontal="left" vertical="top" wrapText="1" readingOrder="1"/>
      <protection locked="0"/>
    </xf>
    <xf numFmtId="0" fontId="11" fillId="5" borderId="203" xfId="0" applyFont="1" applyFill="1" applyBorder="1" applyAlignment="1" applyProtection="1">
      <alignment horizontal="left" vertical="top" wrapText="1" readingOrder="1"/>
      <protection locked="0"/>
    </xf>
    <xf numFmtId="0" fontId="11" fillId="5" borderId="213" xfId="0" applyFont="1" applyFill="1" applyBorder="1" applyAlignment="1" applyProtection="1">
      <alignment horizontal="right" vertical="top" wrapText="1" readingOrder="1"/>
      <protection locked="0"/>
    </xf>
    <xf numFmtId="0" fontId="11" fillId="3" borderId="214" xfId="0" applyFont="1" applyFill="1" applyBorder="1" applyAlignment="1" applyProtection="1">
      <alignment horizontal="left" vertical="top" wrapText="1" indent="1" readingOrder="1"/>
      <protection locked="0"/>
    </xf>
    <xf numFmtId="0" fontId="11" fillId="5" borderId="211" xfId="0" applyFont="1" applyFill="1" applyBorder="1" applyAlignment="1" applyProtection="1">
      <alignment horizontal="center" vertical="center" wrapText="1" readingOrder="1"/>
      <protection locked="0"/>
    </xf>
    <xf numFmtId="166" fontId="11" fillId="3" borderId="214" xfId="0" applyNumberFormat="1" applyFont="1" applyFill="1" applyBorder="1" applyAlignment="1" applyProtection="1">
      <alignment horizontal="right" vertical="top" wrapText="1" indent="1" readingOrder="1"/>
      <protection locked="0"/>
    </xf>
    <xf numFmtId="166" fontId="11" fillId="3" borderId="211" xfId="0" applyNumberFormat="1" applyFont="1" applyFill="1" applyBorder="1" applyAlignment="1" applyProtection="1">
      <alignment horizontal="right" vertical="top" wrapText="1" indent="1" readingOrder="1"/>
      <protection locked="0"/>
    </xf>
    <xf numFmtId="166" fontId="11" fillId="3" borderId="211" xfId="0" applyNumberFormat="1" applyFont="1" applyFill="1" applyBorder="1" applyAlignment="1" applyProtection="1">
      <alignment vertical="top" wrapText="1" readingOrder="1"/>
      <protection locked="0"/>
    </xf>
    <xf numFmtId="166" fontId="11" fillId="3" borderId="213" xfId="0" applyNumberFormat="1" applyFont="1" applyFill="1" applyBorder="1" applyAlignment="1" applyProtection="1">
      <alignment horizontal="left" vertical="top" wrapText="1" indent="1" readingOrder="1"/>
      <protection locked="0"/>
    </xf>
    <xf numFmtId="166" fontId="11" fillId="3" borderId="213" xfId="0" applyNumberFormat="1" applyFont="1" applyFill="1" applyBorder="1" applyAlignment="1" applyProtection="1">
      <alignment horizontal="left" vertical="top" wrapText="1" readingOrder="1"/>
      <protection locked="0"/>
    </xf>
    <xf numFmtId="166" fontId="11" fillId="3" borderId="211" xfId="0" applyNumberFormat="1" applyFont="1" applyFill="1" applyBorder="1" applyAlignment="1" applyProtection="1">
      <alignment horizontal="left" vertical="top" wrapText="1" readingOrder="1"/>
      <protection locked="0"/>
    </xf>
    <xf numFmtId="166" fontId="11" fillId="3" borderId="210" xfId="0" applyNumberFormat="1" applyFont="1" applyFill="1" applyBorder="1" applyAlignment="1" applyProtection="1">
      <alignment horizontal="right" vertical="top" wrapText="1" indent="1" readingOrder="1"/>
      <protection locked="0"/>
    </xf>
    <xf numFmtId="0" fontId="11" fillId="3" borderId="215" xfId="0" applyFont="1" applyFill="1" applyBorder="1" applyAlignment="1" applyProtection="1">
      <alignment horizontal="left" vertical="top" wrapText="1" readingOrder="1"/>
      <protection locked="0"/>
    </xf>
    <xf numFmtId="0" fontId="7" fillId="4" borderId="218" xfId="0" applyFont="1" applyFill="1" applyBorder="1" applyAlignment="1">
      <alignment horizontal="left" vertical="center" wrapText="1" indent="1" readingOrder="1"/>
    </xf>
    <xf numFmtId="0" fontId="7" fillId="4" borderId="185" xfId="0" applyFont="1" applyFill="1" applyBorder="1" applyAlignment="1">
      <alignment horizontal="left" vertical="center" wrapText="1" indent="1" readingOrder="1"/>
    </xf>
    <xf numFmtId="0" fontId="17" fillId="4" borderId="219" xfId="0" applyFont="1" applyFill="1" applyBorder="1" applyAlignment="1">
      <alignment horizontal="left" vertical="center" wrapText="1" indent="1" readingOrder="1"/>
    </xf>
    <xf numFmtId="0" fontId="11" fillId="5" borderId="221" xfId="0" applyFont="1" applyFill="1" applyBorder="1" applyAlignment="1" applyProtection="1">
      <alignment horizontal="center" vertical="top" wrapText="1" readingOrder="1"/>
      <protection locked="0"/>
    </xf>
    <xf numFmtId="0" fontId="13" fillId="2" borderId="223" xfId="0" applyFont="1" applyFill="1" applyBorder="1" applyAlignment="1">
      <alignment horizontal="left" vertical="center" wrapText="1" indent="1" readingOrder="1"/>
    </xf>
    <xf numFmtId="0" fontId="12" fillId="2" borderId="223" xfId="0" applyFont="1" applyFill="1" applyBorder="1" applyAlignment="1">
      <alignment horizontal="left" vertical="center" wrapText="1" indent="1" readingOrder="1"/>
    </xf>
    <xf numFmtId="0" fontId="18" fillId="2" borderId="227" xfId="0" applyFont="1" applyFill="1" applyBorder="1" applyAlignment="1">
      <alignment horizontal="left" vertical="center" wrapText="1" indent="1" readingOrder="1"/>
    </xf>
    <xf numFmtId="0" fontId="11" fillId="5" borderId="225" xfId="0" applyFont="1" applyFill="1" applyBorder="1" applyAlignment="1" applyProtection="1">
      <alignment vertical="top" wrapText="1" readingOrder="1"/>
      <protection locked="0"/>
    </xf>
    <xf numFmtId="0" fontId="13" fillId="2" borderId="228" xfId="0" applyFont="1" applyFill="1" applyBorder="1" applyAlignment="1">
      <alignment horizontal="left" vertical="center" wrapText="1" indent="1" readingOrder="1"/>
    </xf>
    <xf numFmtId="0" fontId="48" fillId="11" borderId="230" xfId="0" applyFont="1" applyFill="1" applyBorder="1" applyAlignment="1">
      <alignment horizontal="left" wrapText="1" readingOrder="1"/>
    </xf>
    <xf numFmtId="0" fontId="48" fillId="10" borderId="230" xfId="0" applyFont="1" applyFill="1" applyBorder="1" applyAlignment="1">
      <alignment horizontal="left" wrapText="1" readingOrder="1"/>
    </xf>
    <xf numFmtId="0" fontId="13" fillId="2" borderId="223" xfId="0" applyFont="1" applyFill="1" applyBorder="1" applyAlignment="1">
      <alignment vertical="center" wrapText="1" readingOrder="1"/>
    </xf>
    <xf numFmtId="0" fontId="11" fillId="5" borderId="238" xfId="0" applyFont="1" applyFill="1" applyBorder="1" applyAlignment="1" applyProtection="1">
      <alignment horizontal="center" vertical="top" wrapText="1" readingOrder="1"/>
      <protection locked="0"/>
    </xf>
    <xf numFmtId="0" fontId="11" fillId="5" borderId="226" xfId="0" applyFont="1" applyFill="1" applyBorder="1" applyAlignment="1" applyProtection="1">
      <alignment horizontal="center" vertical="top" wrapText="1" readingOrder="1"/>
      <protection locked="0"/>
    </xf>
    <xf numFmtId="0" fontId="13" fillId="2" borderId="239" xfId="0" applyFont="1" applyFill="1" applyBorder="1" applyAlignment="1">
      <alignment vertical="center" wrapText="1" readingOrder="1"/>
    </xf>
    <xf numFmtId="0" fontId="11" fillId="5" borderId="240" xfId="0" applyFont="1" applyFill="1" applyBorder="1" applyAlignment="1" applyProtection="1">
      <alignment horizontal="right" vertical="top" wrapText="1" readingOrder="1"/>
      <protection locked="0"/>
    </xf>
    <xf numFmtId="0" fontId="6" fillId="2" borderId="242" xfId="0" applyFont="1" applyFill="1" applyBorder="1" applyAlignment="1">
      <alignment horizontal="center" vertical="center" wrapText="1" readingOrder="1"/>
    </xf>
    <xf numFmtId="0" fontId="11" fillId="3" borderId="203" xfId="0" applyFont="1" applyFill="1" applyBorder="1" applyAlignment="1" applyProtection="1">
      <alignment vertical="top" wrapText="1" readingOrder="1"/>
      <protection locked="0"/>
    </xf>
    <xf numFmtId="0" fontId="11" fillId="5" borderId="243" xfId="0" applyFont="1" applyFill="1" applyBorder="1" applyAlignment="1" applyProtection="1">
      <alignment horizontal="right" vertical="top" wrapText="1" readingOrder="1"/>
      <protection locked="0"/>
    </xf>
    <xf numFmtId="0" fontId="18" fillId="2" borderId="223" xfId="0" applyFont="1" applyFill="1" applyBorder="1" applyAlignment="1">
      <alignment horizontal="left" vertical="center" wrapText="1" indent="1" readingOrder="1"/>
    </xf>
    <xf numFmtId="0" fontId="6" fillId="5" borderId="225" xfId="0" applyFont="1" applyFill="1" applyBorder="1" applyAlignment="1" applyProtection="1">
      <alignment vertical="top" wrapText="1" readingOrder="1"/>
      <protection locked="0"/>
    </xf>
    <xf numFmtId="0" fontId="6" fillId="9" borderId="225" xfId="0" applyFont="1" applyFill="1" applyBorder="1" applyAlignment="1" applyProtection="1">
      <alignment vertical="top" wrapText="1" readingOrder="1"/>
      <protection locked="0"/>
    </xf>
    <xf numFmtId="0" fontId="6" fillId="2" borderId="245" xfId="0" applyFont="1" applyFill="1" applyBorder="1" applyAlignment="1">
      <alignment horizontal="center" vertical="center" wrapText="1" readingOrder="1"/>
    </xf>
    <xf numFmtId="0" fontId="11" fillId="5" borderId="246" xfId="0" applyFont="1" applyFill="1" applyBorder="1" applyAlignment="1" applyProtection="1">
      <alignment horizontal="center" vertical="top" wrapText="1" readingOrder="1"/>
      <protection locked="0"/>
    </xf>
    <xf numFmtId="0" fontId="6" fillId="2" borderId="203" xfId="0" applyFont="1" applyFill="1" applyBorder="1" applyAlignment="1">
      <alignment horizontal="center" vertical="center" wrapText="1" readingOrder="1"/>
    </xf>
    <xf numFmtId="0" fontId="5" fillId="2" borderId="139" xfId="0" applyFont="1" applyFill="1" applyBorder="1" applyAlignment="1" applyProtection="1">
      <alignment vertical="center" readingOrder="1"/>
    </xf>
    <xf numFmtId="0" fontId="38" fillId="2" borderId="142" xfId="0" applyFont="1" applyFill="1" applyBorder="1" applyAlignment="1" applyProtection="1">
      <alignment horizontal="center" vertical="center" wrapText="1" readingOrder="1"/>
    </xf>
    <xf numFmtId="0" fontId="9" fillId="2" borderId="247" xfId="0" applyFont="1" applyFill="1" applyBorder="1" applyAlignment="1" applyProtection="1">
      <alignment vertical="center" wrapText="1" readingOrder="1"/>
    </xf>
    <xf numFmtId="0" fontId="6" fillId="2" borderId="248" xfId="0" applyFont="1" applyFill="1" applyBorder="1" applyAlignment="1" applyProtection="1">
      <alignment horizontal="left" vertical="center" wrapText="1" readingOrder="1"/>
    </xf>
    <xf numFmtId="0" fontId="6" fillId="2" borderId="229" xfId="0" applyFont="1" applyFill="1" applyBorder="1" applyAlignment="1" applyProtection="1">
      <alignment horizontal="left" vertical="center" wrapText="1" readingOrder="1"/>
    </xf>
    <xf numFmtId="0" fontId="37" fillId="3" borderId="199" xfId="0" applyFont="1" applyFill="1" applyBorder="1" applyAlignment="1" applyProtection="1">
      <alignment vertical="top" wrapText="1" readingOrder="1"/>
      <protection locked="0"/>
    </xf>
    <xf numFmtId="0" fontId="37" fillId="3" borderId="201" xfId="0" applyFont="1" applyFill="1" applyBorder="1" applyAlignment="1" applyProtection="1">
      <alignment vertical="top" wrapText="1" readingOrder="1"/>
      <protection locked="0"/>
    </xf>
    <xf numFmtId="165" fontId="41" fillId="3" borderId="205" xfId="0" applyNumberFormat="1" applyFont="1" applyFill="1" applyBorder="1" applyAlignment="1" applyProtection="1">
      <alignment horizontal="right" vertical="top" wrapText="1" readingOrder="1"/>
      <protection locked="0"/>
    </xf>
    <xf numFmtId="0" fontId="41" fillId="5" borderId="206" xfId="0" applyFont="1" applyFill="1" applyBorder="1" applyAlignment="1" applyProtection="1">
      <alignment horizontal="right" vertical="top" wrapText="1" readingOrder="1"/>
      <protection locked="0"/>
    </xf>
    <xf numFmtId="0" fontId="41" fillId="5" borderId="207" xfId="0" applyFont="1" applyFill="1" applyBorder="1" applyAlignment="1" applyProtection="1">
      <alignment horizontal="left" vertical="top" wrapText="1" readingOrder="1"/>
      <protection locked="0"/>
    </xf>
    <xf numFmtId="0" fontId="41" fillId="3" borderId="208" xfId="0" applyFont="1" applyFill="1" applyBorder="1" applyAlignment="1" applyProtection="1">
      <alignment vertical="top" wrapText="1" readingOrder="1"/>
      <protection locked="0"/>
    </xf>
    <xf numFmtId="0" fontId="41" fillId="5" borderId="203" xfId="0" applyFont="1" applyFill="1" applyBorder="1" applyAlignment="1" applyProtection="1">
      <alignment horizontal="right" vertical="top" wrapText="1" readingOrder="1"/>
      <protection locked="0"/>
    </xf>
    <xf numFmtId="0" fontId="41" fillId="3" borderId="209" xfId="0" applyFont="1" applyFill="1" applyBorder="1" applyAlignment="1" applyProtection="1">
      <alignment vertical="top" wrapText="1" readingOrder="1"/>
      <protection locked="0"/>
    </xf>
    <xf numFmtId="0" fontId="41" fillId="5" borderId="210" xfId="0" applyFont="1" applyFill="1" applyBorder="1" applyAlignment="1" applyProtection="1">
      <alignment horizontal="right" vertical="top" wrapText="1" readingOrder="1"/>
      <protection locked="0"/>
    </xf>
    <xf numFmtId="0" fontId="41" fillId="3" borderId="211" xfId="0" applyFont="1" applyFill="1" applyBorder="1" applyAlignment="1" applyProtection="1">
      <alignment vertical="top" wrapText="1" readingOrder="1"/>
      <protection locked="0"/>
    </xf>
    <xf numFmtId="0" fontId="6" fillId="2" borderId="204" xfId="0" applyFont="1" applyFill="1" applyBorder="1" applyAlignment="1">
      <alignment horizontal="center" vertical="center" wrapText="1" readingOrder="1"/>
    </xf>
    <xf numFmtId="0" fontId="11" fillId="3" borderId="203" xfId="0" applyFont="1" applyFill="1" applyBorder="1" applyAlignment="1" applyProtection="1">
      <alignment horizontal="left" vertical="top" wrapText="1" readingOrder="1"/>
      <protection locked="0"/>
    </xf>
    <xf numFmtId="0" fontId="11" fillId="3" borderId="250" xfId="0" applyFont="1" applyFill="1" applyBorder="1" applyAlignment="1" applyProtection="1">
      <alignment horizontal="left" vertical="top" wrapText="1" readingOrder="1"/>
      <protection locked="0"/>
    </xf>
    <xf numFmtId="0" fontId="11" fillId="5" borderId="251" xfId="0" applyFont="1" applyFill="1" applyBorder="1" applyAlignment="1" applyProtection="1">
      <alignment horizontal="center" vertical="top" wrapText="1" readingOrder="1"/>
      <protection locked="0"/>
    </xf>
    <xf numFmtId="0" fontId="11" fillId="5" borderId="252" xfId="0" applyFont="1" applyFill="1" applyBorder="1" applyAlignment="1" applyProtection="1">
      <alignment horizontal="right" vertical="top" wrapText="1" readingOrder="1"/>
      <protection locked="0"/>
    </xf>
    <xf numFmtId="0" fontId="30" fillId="2" borderId="121" xfId="0" applyFont="1" applyFill="1" applyBorder="1" applyAlignment="1" applyProtection="1">
      <alignment horizontal="center" vertical="center" wrapText="1" readingOrder="1"/>
    </xf>
    <xf numFmtId="0" fontId="30" fillId="2" borderId="122" xfId="0" applyFont="1" applyFill="1" applyBorder="1" applyAlignment="1" applyProtection="1">
      <alignment horizontal="center" vertical="center" wrapText="1" readingOrder="1"/>
    </xf>
    <xf numFmtId="0" fontId="12" fillId="2" borderId="0" xfId="0" applyFont="1" applyFill="1" applyBorder="1" applyAlignment="1" applyProtection="1">
      <alignment horizontal="left" vertical="top" wrapText="1" readingOrder="1"/>
    </xf>
    <xf numFmtId="0" fontId="12" fillId="2" borderId="83" xfId="0" applyFont="1" applyFill="1" applyBorder="1" applyAlignment="1" applyProtection="1">
      <alignment horizontal="center" vertical="top" wrapText="1" readingOrder="1"/>
    </xf>
    <xf numFmtId="0" fontId="12" fillId="2" borderId="119" xfId="0" applyFont="1" applyFill="1" applyBorder="1" applyAlignment="1" applyProtection="1">
      <alignment horizontal="center" vertical="top" wrapText="1" readingOrder="1"/>
    </xf>
    <xf numFmtId="0" fontId="12" fillId="2" borderId="93" xfId="0" applyFont="1" applyFill="1" applyBorder="1" applyAlignment="1" applyProtection="1">
      <alignment horizontal="left" vertical="center" wrapText="1" readingOrder="1"/>
    </xf>
    <xf numFmtId="0" fontId="12" fillId="2" borderId="123" xfId="0" applyFont="1" applyFill="1" applyBorder="1" applyAlignment="1" applyProtection="1">
      <alignment horizontal="left" vertical="center" wrapText="1" readingOrder="1"/>
    </xf>
    <xf numFmtId="0" fontId="12" fillId="2" borderId="0" xfId="0" applyFont="1" applyFill="1" applyBorder="1" applyAlignment="1" applyProtection="1">
      <alignment horizontal="left" wrapText="1" readingOrder="1"/>
    </xf>
    <xf numFmtId="0" fontId="6" fillId="2" borderId="236" xfId="0" applyFont="1" applyFill="1" applyBorder="1" applyAlignment="1">
      <alignment horizontal="left" vertical="center" wrapText="1" readingOrder="1"/>
    </xf>
    <xf numFmtId="0" fontId="6" fillId="2" borderId="237" xfId="0" applyFont="1" applyFill="1" applyBorder="1" applyAlignment="1">
      <alignment horizontal="left" vertical="center" wrapText="1" readingOrder="1"/>
    </xf>
    <xf numFmtId="0" fontId="6" fillId="2" borderId="232" xfId="0" applyFont="1" applyFill="1" applyBorder="1" applyAlignment="1">
      <alignment horizontal="left" vertical="center" wrapText="1" readingOrder="1"/>
    </xf>
    <xf numFmtId="0" fontId="6" fillId="2" borderId="235" xfId="0" applyFont="1" applyFill="1" applyBorder="1" applyAlignment="1">
      <alignment horizontal="left" vertical="center" wrapText="1" readingOrder="1"/>
    </xf>
    <xf numFmtId="0" fontId="6" fillId="2" borderId="229" xfId="0" applyFont="1" applyFill="1" applyBorder="1" applyAlignment="1">
      <alignment horizontal="left" vertical="center" wrapText="1" readingOrder="1"/>
    </xf>
    <xf numFmtId="0" fontId="6" fillId="2" borderId="241" xfId="0" applyFont="1" applyFill="1" applyBorder="1" applyAlignment="1">
      <alignment horizontal="left" vertical="center" wrapText="1" readingOrder="1"/>
    </xf>
    <xf numFmtId="0" fontId="6" fillId="2" borderId="234" xfId="0" applyFont="1" applyFill="1" applyBorder="1" applyAlignment="1">
      <alignment horizontal="left" vertical="center" wrapText="1" readingOrder="1"/>
    </xf>
    <xf numFmtId="0" fontId="12" fillId="3" borderId="11" xfId="0" quotePrefix="1" applyFont="1" applyFill="1" applyBorder="1" applyAlignment="1" applyProtection="1">
      <alignment horizontal="left" vertical="top" wrapText="1" readingOrder="1"/>
      <protection locked="0"/>
    </xf>
    <xf numFmtId="0" fontId="12" fillId="3" borderId="12" xfId="0" applyFont="1" applyFill="1" applyBorder="1" applyAlignment="1" applyProtection="1">
      <alignment horizontal="left" vertical="top" wrapText="1" readingOrder="1"/>
      <protection locked="0"/>
    </xf>
    <xf numFmtId="0" fontId="12" fillId="3" borderId="233" xfId="0" applyFont="1" applyFill="1" applyBorder="1" applyAlignment="1" applyProtection="1">
      <alignment horizontal="left" vertical="top" wrapText="1" readingOrder="1"/>
      <protection locked="0"/>
    </xf>
    <xf numFmtId="0" fontId="12" fillId="3" borderId="11" xfId="0" applyFont="1" applyFill="1" applyBorder="1" applyAlignment="1" applyProtection="1">
      <alignment horizontal="left" vertical="top" wrapText="1" readingOrder="1"/>
      <protection locked="0"/>
    </xf>
    <xf numFmtId="0" fontId="12" fillId="3" borderId="79" xfId="0" applyFont="1" applyFill="1" applyBorder="1" applyAlignment="1" applyProtection="1">
      <alignment horizontal="left" vertical="top" wrapText="1" readingOrder="1"/>
      <protection locked="0"/>
    </xf>
    <xf numFmtId="0" fontId="12" fillId="3" borderId="13" xfId="0" applyFont="1" applyFill="1" applyBorder="1" applyAlignment="1" applyProtection="1">
      <alignment horizontal="left" vertical="top" wrapText="1" readingOrder="1"/>
      <protection locked="0"/>
    </xf>
    <xf numFmtId="0" fontId="12" fillId="3" borderId="231" xfId="0" applyFont="1" applyFill="1" applyBorder="1" applyAlignment="1" applyProtection="1">
      <alignment horizontal="left" vertical="top" wrapText="1" readingOrder="1"/>
      <protection locked="0"/>
    </xf>
    <xf numFmtId="0" fontId="6" fillId="2" borderId="0" xfId="0" applyFont="1" applyFill="1" applyBorder="1" applyAlignment="1">
      <alignment horizontal="left" vertical="center" wrapText="1" readingOrder="1"/>
    </xf>
    <xf numFmtId="0" fontId="12" fillId="2" borderId="2" xfId="0" applyFont="1" applyFill="1" applyBorder="1" applyAlignment="1" applyProtection="1">
      <alignment horizontal="left" vertical="center" wrapText="1" readingOrder="1"/>
      <protection locked="0"/>
    </xf>
    <xf numFmtId="0" fontId="12" fillId="2" borderId="223" xfId="0" applyFont="1" applyFill="1" applyBorder="1" applyAlignment="1" applyProtection="1">
      <alignment horizontal="left" vertical="center" wrapText="1" readingOrder="1"/>
      <protection locked="0"/>
    </xf>
    <xf numFmtId="0" fontId="11" fillId="3" borderId="166" xfId="0" applyFont="1" applyFill="1" applyBorder="1" applyAlignment="1" applyProtection="1">
      <alignment horizontal="left" vertical="top" wrapText="1" readingOrder="1"/>
      <protection locked="0"/>
    </xf>
    <xf numFmtId="0" fontId="11" fillId="3" borderId="223" xfId="0" applyFont="1" applyFill="1" applyBorder="1" applyAlignment="1" applyProtection="1">
      <alignment horizontal="left" vertical="top" wrapText="1" readingOrder="1"/>
      <protection locked="0"/>
    </xf>
    <xf numFmtId="0" fontId="6" fillId="2" borderId="222" xfId="0" applyFont="1" applyFill="1" applyBorder="1" applyAlignment="1">
      <alignment horizontal="left" vertical="center" wrapText="1" readingOrder="1"/>
    </xf>
    <xf numFmtId="0" fontId="12" fillId="2" borderId="78" xfId="0" applyFont="1" applyFill="1" applyBorder="1" applyAlignment="1">
      <alignment horizontal="left" vertical="center" wrapText="1" readingOrder="1"/>
    </xf>
    <xf numFmtId="0" fontId="12" fillId="2" borderId="8" xfId="0" applyFont="1" applyFill="1" applyBorder="1" applyAlignment="1">
      <alignment horizontal="left" vertical="center" wrapText="1" readingOrder="1"/>
    </xf>
    <xf numFmtId="0" fontId="12" fillId="2" borderId="223" xfId="0" applyFont="1" applyFill="1" applyBorder="1" applyAlignment="1">
      <alignment horizontal="left" vertical="center" wrapText="1" readingOrder="1"/>
    </xf>
    <xf numFmtId="0" fontId="6" fillId="2" borderId="4" xfId="0" applyFont="1" applyFill="1" applyBorder="1" applyAlignment="1">
      <alignment horizontal="left" vertical="center" wrapText="1" readingOrder="1"/>
    </xf>
    <xf numFmtId="0" fontId="6" fillId="2" borderId="224" xfId="0" applyFont="1" applyFill="1" applyBorder="1" applyAlignment="1">
      <alignment horizontal="left" vertical="center" wrapText="1" readingOrder="1"/>
    </xf>
    <xf numFmtId="0" fontId="6" fillId="2" borderId="24" xfId="0" applyFont="1" applyFill="1" applyBorder="1" applyAlignment="1">
      <alignment horizontal="left" vertical="center" wrapText="1" readingOrder="1"/>
    </xf>
    <xf numFmtId="0" fontId="12" fillId="2" borderId="2" xfId="0" applyFont="1" applyFill="1" applyBorder="1" applyAlignment="1">
      <alignment horizontal="left" vertical="center" wrapText="1" readingOrder="1"/>
    </xf>
    <xf numFmtId="0" fontId="6" fillId="2" borderId="28" xfId="0" applyFont="1" applyFill="1" applyBorder="1" applyAlignment="1">
      <alignment horizontal="left" vertical="center" wrapText="1" readingOrder="1"/>
    </xf>
    <xf numFmtId="0" fontId="11" fillId="3" borderId="8" xfId="0" applyFont="1" applyFill="1" applyBorder="1" applyAlignment="1" applyProtection="1">
      <alignment horizontal="center" vertical="top" wrapText="1" readingOrder="1"/>
      <protection locked="0"/>
    </xf>
    <xf numFmtId="0" fontId="11" fillId="3" borderId="223" xfId="0" applyFont="1" applyFill="1" applyBorder="1" applyAlignment="1" applyProtection="1">
      <alignment horizontal="center" vertical="top" wrapText="1" readingOrder="1"/>
      <protection locked="0"/>
    </xf>
    <xf numFmtId="0" fontId="6" fillId="2" borderId="6" xfId="0" applyFont="1" applyFill="1" applyBorder="1" applyAlignment="1">
      <alignment horizontal="left" vertical="center" wrapText="1" readingOrder="1"/>
    </xf>
    <xf numFmtId="0" fontId="12" fillId="2" borderId="168" xfId="0" applyFont="1" applyFill="1" applyBorder="1" applyAlignment="1">
      <alignment horizontal="center" vertical="center" wrapText="1" readingOrder="1"/>
    </xf>
    <xf numFmtId="0" fontId="12" fillId="2" borderId="169" xfId="0" applyFont="1" applyFill="1" applyBorder="1" applyAlignment="1">
      <alignment horizontal="center" vertical="center" wrapText="1" readingOrder="1"/>
    </xf>
    <xf numFmtId="0" fontId="42" fillId="3" borderId="156" xfId="0" applyFont="1" applyFill="1" applyBorder="1" applyAlignment="1" applyProtection="1">
      <alignment horizontal="left" vertical="top" wrapText="1" readingOrder="1"/>
      <protection locked="0"/>
    </xf>
    <xf numFmtId="0" fontId="42" fillId="3" borderId="157" xfId="0" applyFont="1" applyFill="1" applyBorder="1" applyAlignment="1" applyProtection="1">
      <alignment horizontal="left" vertical="top" wrapText="1" readingOrder="1"/>
      <protection locked="0"/>
    </xf>
    <xf numFmtId="0" fontId="12" fillId="2" borderId="2" xfId="0" applyFont="1" applyFill="1" applyBorder="1" applyAlignment="1">
      <alignment horizontal="center" vertical="center" wrapText="1" readingOrder="1"/>
    </xf>
    <xf numFmtId="0" fontId="12" fillId="2" borderId="8" xfId="0" applyFont="1" applyFill="1" applyBorder="1" applyAlignment="1">
      <alignment horizontal="center" vertical="center" wrapText="1" readingOrder="1"/>
    </xf>
    <xf numFmtId="0" fontId="12" fillId="2" borderId="223" xfId="0" applyFont="1" applyFill="1" applyBorder="1" applyAlignment="1">
      <alignment horizontal="center" vertical="center" wrapText="1" readingOrder="1"/>
    </xf>
    <xf numFmtId="0" fontId="11" fillId="3" borderId="29" xfId="0" applyFont="1" applyFill="1" applyBorder="1" applyAlignment="1" applyProtection="1">
      <alignment horizontal="left" vertical="top" wrapText="1" readingOrder="1"/>
      <protection locked="0"/>
    </xf>
    <xf numFmtId="0" fontId="11" fillId="3" borderId="34" xfId="0" applyFont="1" applyFill="1" applyBorder="1" applyAlignment="1" applyProtection="1">
      <alignment horizontal="left" vertical="top" wrapText="1" readingOrder="1"/>
      <protection locked="0"/>
    </xf>
    <xf numFmtId="0" fontId="7" fillId="4" borderId="216" xfId="0" applyFont="1" applyFill="1" applyBorder="1" applyAlignment="1">
      <alignment horizontal="left" vertical="center" wrapText="1" readingOrder="1"/>
    </xf>
    <xf numFmtId="0" fontId="7" fillId="4" borderId="217" xfId="0" applyFont="1" applyFill="1" applyBorder="1" applyAlignment="1">
      <alignment horizontal="left" vertical="center" wrapText="1" readingOrder="1"/>
    </xf>
    <xf numFmtId="0" fontId="15" fillId="6" borderId="220" xfId="0" applyFont="1" applyFill="1" applyBorder="1" applyAlignment="1" applyProtection="1">
      <alignment horizontal="center" vertical="center" wrapText="1" readingOrder="1"/>
      <protection locked="0"/>
    </xf>
    <xf numFmtId="0" fontId="15" fillId="6" borderId="3" xfId="0" applyFont="1" applyFill="1" applyBorder="1" applyAlignment="1" applyProtection="1">
      <alignment horizontal="center" vertical="center" wrapText="1" readingOrder="1"/>
      <protection locked="0"/>
    </xf>
    <xf numFmtId="0" fontId="6" fillId="2" borderId="5" xfId="0" applyFont="1" applyFill="1" applyBorder="1" applyAlignment="1">
      <alignment horizontal="left" vertical="center" wrapText="1" readingOrder="1"/>
    </xf>
    <xf numFmtId="0" fontId="6" fillId="2" borderId="222" xfId="0" applyFont="1" applyFill="1" applyBorder="1" applyAlignment="1">
      <alignment horizontal="center" vertical="center" wrapText="1" readingOrder="1"/>
    </xf>
    <xf numFmtId="0" fontId="6" fillId="2" borderId="167" xfId="0" applyFont="1" applyFill="1" applyBorder="1" applyAlignment="1">
      <alignment horizontal="center" vertical="center" wrapText="1" readingOrder="1"/>
    </xf>
    <xf numFmtId="0" fontId="6" fillId="2" borderId="224" xfId="0" applyFont="1" applyFill="1" applyBorder="1" applyAlignment="1">
      <alignment horizontal="center" vertical="center" wrapText="1" readingOrder="1"/>
    </xf>
    <xf numFmtId="0" fontId="6" fillId="2" borderId="5" xfId="0" applyFont="1" applyFill="1" applyBorder="1" applyAlignment="1">
      <alignment horizontal="center" vertical="center" wrapText="1" readingOrder="1"/>
    </xf>
    <xf numFmtId="0" fontId="11" fillId="3" borderId="99" xfId="0" applyFont="1" applyFill="1" applyBorder="1" applyAlignment="1" applyProtection="1">
      <alignment horizontal="left" vertical="top" wrapText="1" readingOrder="1"/>
      <protection locked="0"/>
    </xf>
    <xf numFmtId="0" fontId="11" fillId="3" borderId="6" xfId="0" applyFont="1" applyFill="1" applyBorder="1" applyAlignment="1" applyProtection="1">
      <alignment horizontal="left" vertical="top" wrapText="1" readingOrder="1"/>
      <protection locked="0"/>
    </xf>
    <xf numFmtId="0" fontId="11" fillId="3" borderId="225" xfId="0" applyFont="1" applyFill="1" applyBorder="1" applyAlignment="1" applyProtection="1">
      <alignment horizontal="left" vertical="top" wrapText="1" readingOrder="1"/>
      <protection locked="0"/>
    </xf>
    <xf numFmtId="0" fontId="11" fillId="3" borderId="0" xfId="0" applyFont="1" applyFill="1" applyBorder="1" applyAlignment="1" applyProtection="1">
      <alignment horizontal="left" vertical="top" wrapText="1" readingOrder="1"/>
      <protection locked="0"/>
    </xf>
    <xf numFmtId="0" fontId="11" fillId="3" borderId="226" xfId="0" applyFont="1" applyFill="1" applyBorder="1" applyAlignment="1" applyProtection="1">
      <alignment horizontal="left" vertical="top" wrapText="1" readingOrder="1"/>
      <protection locked="0"/>
    </xf>
    <xf numFmtId="0" fontId="13" fillId="2" borderId="191" xfId="0" applyFont="1" applyFill="1" applyBorder="1" applyAlignment="1" applyProtection="1">
      <alignment horizontal="center" vertical="center" wrapText="1" readingOrder="1"/>
    </xf>
    <xf numFmtId="0" fontId="13" fillId="2" borderId="192" xfId="0" applyFont="1" applyFill="1" applyBorder="1" applyAlignment="1" applyProtection="1">
      <alignment horizontal="center" vertical="center" wrapText="1" readingOrder="1"/>
    </xf>
    <xf numFmtId="0" fontId="13" fillId="2" borderId="193" xfId="0" applyFont="1" applyFill="1" applyBorder="1" applyAlignment="1" applyProtection="1">
      <alignment horizontal="center" vertical="center" wrapText="1" readingOrder="1"/>
    </xf>
    <xf numFmtId="0" fontId="13" fillId="2" borderId="194" xfId="0" applyFont="1" applyFill="1" applyBorder="1" applyAlignment="1" applyProtection="1">
      <alignment horizontal="center" vertical="center" wrapText="1" readingOrder="1"/>
    </xf>
    <xf numFmtId="0" fontId="13" fillId="2" borderId="175" xfId="0" applyFont="1" applyFill="1" applyBorder="1" applyAlignment="1" applyProtection="1">
      <alignment horizontal="center" vertical="center" wrapText="1" readingOrder="1"/>
    </xf>
    <xf numFmtId="0" fontId="22" fillId="2" borderId="182" xfId="0" applyFont="1" applyFill="1" applyBorder="1" applyAlignment="1" applyProtection="1">
      <alignment horizontal="left" vertical="center" wrapText="1" readingOrder="1"/>
    </xf>
    <xf numFmtId="0" fontId="22" fillId="2" borderId="183" xfId="0" applyFont="1" applyFill="1" applyBorder="1" applyAlignment="1" applyProtection="1">
      <alignment horizontal="left" vertical="center" wrapText="1" readingOrder="1"/>
    </xf>
    <xf numFmtId="0" fontId="22" fillId="2" borderId="184" xfId="0" applyFont="1" applyFill="1" applyBorder="1" applyAlignment="1" applyProtection="1">
      <alignment horizontal="left" vertical="center" wrapText="1" readingOrder="1"/>
    </xf>
    <xf numFmtId="0" fontId="22" fillId="2" borderId="185" xfId="0" applyFont="1" applyFill="1" applyBorder="1" applyAlignment="1" applyProtection="1">
      <alignment horizontal="left" vertical="center" wrapText="1" readingOrder="1"/>
    </xf>
    <xf numFmtId="0" fontId="22" fillId="2" borderId="186" xfId="0" applyFont="1" applyFill="1" applyBorder="1" applyAlignment="1" applyProtection="1">
      <alignment horizontal="left" vertical="center" wrapText="1" readingOrder="1"/>
    </xf>
    <xf numFmtId="0" fontId="6" fillId="3" borderId="170" xfId="0" applyFont="1" applyFill="1" applyBorder="1" applyAlignment="1" applyProtection="1">
      <alignment horizontal="center" vertical="center" readingOrder="1"/>
      <protection locked="0"/>
    </xf>
    <xf numFmtId="0" fontId="6" fillId="3" borderId="171" xfId="0" applyFont="1" applyFill="1" applyBorder="1" applyAlignment="1" applyProtection="1">
      <alignment horizontal="center" vertical="center" readingOrder="1"/>
      <protection locked="0"/>
    </xf>
    <xf numFmtId="0" fontId="7" fillId="4" borderId="81" xfId="0" applyFont="1" applyFill="1" applyBorder="1" applyAlignment="1" applyProtection="1">
      <alignment horizontal="left" vertical="center" wrapText="1" readingOrder="1"/>
    </xf>
    <xf numFmtId="0" fontId="7" fillId="4" borderId="91" xfId="0" applyFont="1" applyFill="1" applyBorder="1" applyAlignment="1" applyProtection="1">
      <alignment horizontal="left" vertical="center" wrapText="1" readingOrder="1"/>
    </xf>
    <xf numFmtId="0" fontId="13" fillId="2" borderId="101" xfId="0" applyFont="1" applyFill="1" applyBorder="1" applyAlignment="1" applyProtection="1">
      <alignment horizontal="left" vertical="center" wrapText="1" readingOrder="1"/>
    </xf>
    <xf numFmtId="0" fontId="13" fillId="2" borderId="102" xfId="0" applyFont="1" applyFill="1" applyBorder="1" applyAlignment="1" applyProtection="1">
      <alignment horizontal="left" vertical="center" wrapText="1" readingOrder="1"/>
    </xf>
    <xf numFmtId="0" fontId="13" fillId="2" borderId="118" xfId="0" applyFont="1" applyFill="1" applyBorder="1" applyAlignment="1" applyProtection="1">
      <alignment horizontal="center" vertical="center" wrapText="1" readingOrder="1"/>
    </xf>
    <xf numFmtId="0" fontId="13" fillId="2" borderId="87" xfId="0" applyFont="1" applyFill="1" applyBorder="1" applyAlignment="1" applyProtection="1">
      <alignment horizontal="center" vertical="center" wrapText="1" readingOrder="1"/>
    </xf>
    <xf numFmtId="0" fontId="13" fillId="5" borderId="87" xfId="0" applyFont="1" applyFill="1" applyBorder="1" applyAlignment="1" applyProtection="1">
      <alignment horizontal="center" vertical="center" wrapText="1" readingOrder="1"/>
      <protection locked="0"/>
    </xf>
    <xf numFmtId="0" fontId="6" fillId="3" borderId="105" xfId="0" applyFont="1" applyFill="1" applyBorder="1" applyAlignment="1" applyProtection="1">
      <alignment horizontal="center" vertical="center" readingOrder="1"/>
      <protection locked="0"/>
    </xf>
    <xf numFmtId="0" fontId="6" fillId="3" borderId="106" xfId="0" applyFont="1" applyFill="1" applyBorder="1" applyAlignment="1" applyProtection="1">
      <alignment horizontal="center" vertical="center" readingOrder="1"/>
      <protection locked="0"/>
    </xf>
    <xf numFmtId="0" fontId="12" fillId="2" borderId="31" xfId="0" applyFont="1" applyFill="1" applyBorder="1" applyAlignment="1">
      <alignment horizontal="center" vertical="center" wrapText="1" readingOrder="1"/>
    </xf>
    <xf numFmtId="0" fontId="12" fillId="2" borderId="158" xfId="0" applyFont="1" applyFill="1" applyBorder="1" applyAlignment="1">
      <alignment horizontal="center" vertical="center" wrapText="1" readingOrder="1"/>
    </xf>
    <xf numFmtId="0" fontId="11" fillId="3" borderId="156" xfId="0" applyFont="1" applyFill="1" applyBorder="1" applyAlignment="1" applyProtection="1">
      <alignment horizontal="left" vertical="top" wrapText="1" readingOrder="1"/>
      <protection locked="0"/>
    </xf>
    <xf numFmtId="0" fontId="11" fillId="3" borderId="157" xfId="0" applyFont="1" applyFill="1" applyBorder="1" applyAlignment="1" applyProtection="1">
      <alignment horizontal="left" vertical="top" wrapText="1" readingOrder="1"/>
      <protection locked="0"/>
    </xf>
    <xf numFmtId="0" fontId="11" fillId="3" borderId="30" xfId="0" applyFont="1" applyFill="1" applyBorder="1" applyAlignment="1" applyProtection="1">
      <alignment horizontal="left" vertical="top" wrapText="1" readingOrder="1"/>
      <protection locked="0"/>
    </xf>
    <xf numFmtId="0" fontId="11" fillId="3" borderId="8" xfId="0" applyFont="1" applyFill="1" applyBorder="1" applyAlignment="1" applyProtection="1">
      <alignment horizontal="left" vertical="top" wrapText="1" readingOrder="1"/>
      <protection locked="0"/>
    </xf>
    <xf numFmtId="0" fontId="10" fillId="3" borderId="2" xfId="0" applyFont="1" applyFill="1" applyBorder="1" applyAlignment="1" applyProtection="1">
      <alignment horizontal="left" vertical="top" wrapText="1" readingOrder="1"/>
      <protection locked="0"/>
    </xf>
    <xf numFmtId="0" fontId="10" fillId="3" borderId="33" xfId="0" applyFont="1" applyFill="1" applyBorder="1" applyAlignment="1" applyProtection="1">
      <alignment horizontal="left" vertical="top" wrapText="1" readingOrder="1"/>
      <protection locked="0"/>
    </xf>
    <xf numFmtId="0" fontId="11" fillId="3" borderId="2" xfId="0" applyFont="1" applyFill="1" applyBorder="1" applyAlignment="1" applyProtection="1">
      <alignment horizontal="left" vertical="top" wrapText="1" readingOrder="1"/>
      <protection locked="0"/>
    </xf>
    <xf numFmtId="0" fontId="6" fillId="2" borderId="244" xfId="0" applyFont="1" applyFill="1" applyBorder="1" applyAlignment="1">
      <alignment horizontal="left" vertical="center" wrapText="1" readingOrder="1"/>
    </xf>
    <xf numFmtId="0" fontId="6" fillId="3" borderId="150" xfId="0" applyFont="1" applyFill="1" applyBorder="1" applyAlignment="1" applyProtection="1">
      <alignment horizontal="center" vertical="center" readingOrder="1"/>
      <protection locked="0"/>
    </xf>
    <xf numFmtId="0" fontId="6" fillId="3" borderId="151" xfId="0" applyFont="1" applyFill="1" applyBorder="1" applyAlignment="1" applyProtection="1">
      <alignment horizontal="center" vertical="center" readingOrder="1"/>
      <protection locked="0"/>
    </xf>
    <xf numFmtId="0" fontId="13" fillId="2" borderId="141" xfId="0" applyFont="1" applyFill="1" applyBorder="1" applyAlignment="1" applyProtection="1">
      <alignment horizontal="center" vertical="center" wrapText="1" readingOrder="1"/>
    </xf>
    <xf numFmtId="0" fontId="13" fillId="2" borderId="110" xfId="0" applyFont="1" applyFill="1" applyBorder="1" applyAlignment="1" applyProtection="1">
      <alignment horizontal="center" vertical="center" wrapText="1" readingOrder="1"/>
    </xf>
    <xf numFmtId="0" fontId="13" fillId="2" borderId="111" xfId="0" applyFont="1" applyFill="1" applyBorder="1" applyAlignment="1" applyProtection="1">
      <alignment horizontal="center" vertical="center" wrapText="1" readingOrder="1"/>
    </xf>
    <xf numFmtId="0" fontId="6" fillId="2" borderId="160" xfId="0" applyFont="1" applyFill="1" applyBorder="1" applyAlignment="1" applyProtection="1">
      <alignment horizontal="left" vertical="center" wrapText="1" readingOrder="1"/>
    </xf>
    <xf numFmtId="0" fontId="6" fillId="2" borderId="43" xfId="0" applyFont="1" applyFill="1" applyBorder="1" applyAlignment="1" applyProtection="1">
      <alignment horizontal="left" vertical="center" wrapText="1" readingOrder="1"/>
    </xf>
    <xf numFmtId="0" fontId="6" fillId="2" borderId="44" xfId="0" applyFont="1" applyFill="1" applyBorder="1" applyAlignment="1" applyProtection="1">
      <alignment horizontal="left" vertical="center" wrapText="1" readingOrder="1"/>
    </xf>
    <xf numFmtId="0" fontId="6" fillId="2" borderId="83" xfId="0" applyFont="1" applyFill="1" applyBorder="1" applyAlignment="1" applyProtection="1">
      <alignment horizontal="left" vertical="center" wrapText="1" readingOrder="1"/>
    </xf>
    <xf numFmtId="0" fontId="6" fillId="2" borderId="120" xfId="0" applyFont="1" applyFill="1" applyBorder="1" applyAlignment="1" applyProtection="1">
      <alignment horizontal="left" vertical="center" wrapText="1" readingOrder="1"/>
    </xf>
    <xf numFmtId="0" fontId="11" fillId="3" borderId="107" xfId="0" applyFont="1" applyFill="1" applyBorder="1" applyAlignment="1" applyProtection="1">
      <alignment horizontal="left" vertical="top" wrapText="1" readingOrder="1"/>
      <protection locked="0"/>
    </xf>
    <xf numFmtId="0" fontId="11" fillId="3" borderId="95" xfId="0" applyFont="1" applyFill="1" applyBorder="1" applyAlignment="1" applyProtection="1">
      <alignment horizontal="left" vertical="top" wrapText="1" readingOrder="1"/>
      <protection locked="0"/>
    </xf>
    <xf numFmtId="0" fontId="11" fillId="3" borderId="148" xfId="0" applyFont="1" applyFill="1" applyBorder="1" applyAlignment="1" applyProtection="1">
      <alignment horizontal="left" vertical="top" wrapText="1" readingOrder="1"/>
      <protection locked="0"/>
    </xf>
    <xf numFmtId="0" fontId="11" fillId="3" borderId="161" xfId="0" applyFont="1" applyFill="1" applyBorder="1" applyAlignment="1" applyProtection="1">
      <alignment horizontal="left" vertical="top" wrapText="1" readingOrder="1"/>
      <protection locked="0"/>
    </xf>
    <xf numFmtId="0" fontId="11" fillId="3" borderId="149" xfId="0" applyFont="1" applyFill="1" applyBorder="1" applyAlignment="1" applyProtection="1">
      <alignment horizontal="left" vertical="top" wrapText="1" readingOrder="1"/>
      <protection locked="0"/>
    </xf>
    <xf numFmtId="0" fontId="11" fillId="3" borderId="116" xfId="0" applyFont="1" applyFill="1" applyBorder="1" applyAlignment="1" applyProtection="1">
      <alignment horizontal="left" vertical="top" wrapText="1" readingOrder="1"/>
      <protection locked="0"/>
    </xf>
    <xf numFmtId="0" fontId="11" fillId="3" borderId="117" xfId="0" applyFont="1" applyFill="1" applyBorder="1" applyAlignment="1" applyProtection="1">
      <alignment horizontal="left" vertical="top" wrapText="1" readingOrder="1"/>
      <protection locked="0"/>
    </xf>
    <xf numFmtId="0" fontId="13" fillId="2" borderId="145" xfId="0" applyFont="1" applyFill="1" applyBorder="1" applyAlignment="1" applyProtection="1">
      <alignment horizontal="center" vertical="center" wrapText="1" readingOrder="1"/>
    </xf>
    <xf numFmtId="0" fontId="22" fillId="2" borderId="139" xfId="0" applyFont="1" applyFill="1" applyBorder="1" applyAlignment="1" applyProtection="1">
      <alignment horizontal="left" vertical="center" wrapText="1" readingOrder="1"/>
    </xf>
    <xf numFmtId="0" fontId="22" fillId="2" borderId="140" xfId="0" applyFont="1" applyFill="1" applyBorder="1" applyAlignment="1" applyProtection="1">
      <alignment horizontal="left" vertical="center" wrapText="1" readingOrder="1"/>
    </xf>
    <xf numFmtId="0" fontId="22" fillId="2" borderId="138" xfId="0" applyFont="1" applyFill="1" applyBorder="1" applyAlignment="1" applyProtection="1">
      <alignment horizontal="left" vertical="center" wrapText="1" readingOrder="1"/>
    </xf>
    <xf numFmtId="0" fontId="22" fillId="2" borderId="43" xfId="0" applyFont="1" applyFill="1" applyBorder="1" applyAlignment="1" applyProtection="1">
      <alignment horizontal="left" vertical="center" wrapText="1" readingOrder="1"/>
    </xf>
    <xf numFmtId="0" fontId="22" fillId="2" borderId="44" xfId="0" applyFont="1" applyFill="1" applyBorder="1" applyAlignment="1" applyProtection="1">
      <alignment horizontal="left" vertical="center" wrapText="1" readingOrder="1"/>
    </xf>
    <xf numFmtId="0" fontId="10" fillId="3" borderId="29" xfId="0" applyFont="1" applyFill="1" applyBorder="1" applyAlignment="1" applyProtection="1">
      <alignment horizontal="left" vertical="top" wrapText="1" readingOrder="1"/>
      <protection locked="0"/>
    </xf>
    <xf numFmtId="0" fontId="10" fillId="3" borderId="34" xfId="0" applyFont="1" applyFill="1" applyBorder="1" applyAlignment="1" applyProtection="1">
      <alignment horizontal="left" vertical="top" wrapText="1" readingOrder="1"/>
      <protection locked="0"/>
    </xf>
    <xf numFmtId="0" fontId="40" fillId="2" borderId="229" xfId="0" applyFont="1" applyFill="1" applyBorder="1" applyAlignment="1">
      <alignment horizontal="left" vertical="center" wrapText="1" readingOrder="1"/>
    </xf>
    <xf numFmtId="0" fontId="40" fillId="2" borderId="0" xfId="0" applyFont="1" applyFill="1" applyBorder="1" applyAlignment="1">
      <alignment horizontal="left" vertical="center" wrapText="1" readingOrder="1"/>
    </xf>
    <xf numFmtId="0" fontId="6" fillId="2" borderId="249" xfId="0" applyFont="1" applyFill="1" applyBorder="1" applyAlignment="1">
      <alignment horizontal="left" vertical="center" wrapText="1" readingOrder="1"/>
    </xf>
    <xf numFmtId="0" fontId="6" fillId="2" borderId="47" xfId="0" applyFont="1" applyFill="1" applyBorder="1" applyAlignment="1">
      <alignment horizontal="left" vertical="center" wrapText="1" readingOrder="1"/>
    </xf>
    <xf numFmtId="0" fontId="6" fillId="2" borderId="49" xfId="0" applyFont="1" applyFill="1" applyBorder="1" applyAlignment="1">
      <alignment horizontal="left" vertical="center" wrapText="1" readingOrder="1"/>
    </xf>
    <xf numFmtId="0" fontId="7" fillId="4" borderId="40" xfId="0" applyFont="1" applyFill="1" applyBorder="1" applyAlignment="1">
      <alignment horizontal="left" vertical="center" wrapText="1" readingOrder="1"/>
    </xf>
    <xf numFmtId="0" fontId="7" fillId="4" borderId="41" xfId="0" applyFont="1" applyFill="1" applyBorder="1" applyAlignment="1">
      <alignment horizontal="left" vertical="center" wrapText="1" readingOrder="1"/>
    </xf>
    <xf numFmtId="0" fontId="15" fillId="6" borderId="30" xfId="0" applyFont="1" applyFill="1" applyBorder="1" applyAlignment="1" applyProtection="1">
      <alignment horizontal="center" vertical="center" wrapText="1" readingOrder="1"/>
      <protection locked="0"/>
    </xf>
    <xf numFmtId="0" fontId="11" fillId="3" borderId="48" xfId="0" applyFont="1" applyFill="1" applyBorder="1" applyAlignment="1" applyProtection="1">
      <alignment horizontal="left" vertical="top" wrapText="1" readingOrder="1"/>
      <protection locked="0"/>
    </xf>
    <xf numFmtId="0" fontId="12" fillId="2" borderId="48" xfId="0" applyFont="1" applyFill="1" applyBorder="1" applyAlignment="1">
      <alignment horizontal="center" vertical="center" wrapText="1" readingOrder="1"/>
    </xf>
    <xf numFmtId="0" fontId="6" fillId="2" borderId="52" xfId="0" applyFont="1" applyFill="1" applyBorder="1" applyAlignment="1">
      <alignment horizontal="left" vertical="center" wrapText="1" readingOrder="1"/>
    </xf>
    <xf numFmtId="0" fontId="12" fillId="2" borderId="48" xfId="0" applyFont="1" applyFill="1" applyBorder="1" applyAlignment="1">
      <alignment horizontal="left" vertical="center" wrapText="1" readingOrder="1"/>
    </xf>
    <xf numFmtId="0" fontId="12" fillId="3" borderId="54" xfId="0" applyFont="1" applyFill="1" applyBorder="1" applyAlignment="1" applyProtection="1">
      <alignment horizontal="left" vertical="top" wrapText="1" readingOrder="1"/>
      <protection locked="0"/>
    </xf>
    <xf numFmtId="0" fontId="6" fillId="2" borderId="56" xfId="0" applyFont="1" applyFill="1" applyBorder="1" applyAlignment="1">
      <alignment horizontal="left" vertical="center" wrapText="1" readingOrder="1"/>
    </xf>
    <xf numFmtId="0" fontId="6" fillId="2" borderId="57" xfId="0" applyFont="1" applyFill="1" applyBorder="1" applyAlignment="1">
      <alignment horizontal="left" vertical="center" wrapText="1" readingOrder="1"/>
    </xf>
    <xf numFmtId="0" fontId="10" fillId="3" borderId="11" xfId="0" applyFont="1" applyFill="1" applyBorder="1" applyAlignment="1" applyProtection="1">
      <alignment horizontal="left" vertical="top" wrapText="1" readingOrder="1"/>
      <protection locked="0"/>
    </xf>
    <xf numFmtId="0" fontId="10" fillId="3" borderId="12" xfId="0" applyFont="1" applyFill="1" applyBorder="1" applyAlignment="1" applyProtection="1">
      <alignment horizontal="left" vertical="top" wrapText="1" readingOrder="1"/>
      <protection locked="0"/>
    </xf>
    <xf numFmtId="0" fontId="10" fillId="3" borderId="53" xfId="0" applyFont="1" applyFill="1" applyBorder="1" applyAlignment="1" applyProtection="1">
      <alignment horizontal="left" vertical="top" wrapText="1" readingOrder="1"/>
      <protection locked="0"/>
    </xf>
    <xf numFmtId="0" fontId="6" fillId="2" borderId="45" xfId="0" applyFont="1" applyFill="1" applyBorder="1" applyAlignment="1">
      <alignment horizontal="left" vertical="center" wrapText="1" readingOrder="1"/>
    </xf>
    <xf numFmtId="0" fontId="6" fillId="2" borderId="3" xfId="0" applyFont="1" applyFill="1" applyBorder="1" applyAlignment="1">
      <alignment horizontal="left" vertical="center" wrapText="1" readingOrder="1"/>
    </xf>
    <xf numFmtId="0" fontId="6" fillId="2" borderId="69" xfId="0" applyFont="1" applyFill="1" applyBorder="1" applyAlignment="1">
      <alignment horizontal="left" vertical="center" wrapText="1" readingOrder="1"/>
    </xf>
    <xf numFmtId="0" fontId="6" fillId="2" borderId="70" xfId="0" applyFont="1" applyFill="1" applyBorder="1" applyAlignment="1">
      <alignment horizontal="left" vertical="center" wrapText="1" readingOrder="1"/>
    </xf>
    <xf numFmtId="0" fontId="6" fillId="2" borderId="58" xfId="0" applyFont="1" applyFill="1" applyBorder="1" applyAlignment="1">
      <alignment horizontal="left" vertical="center" wrapText="1" readingOrder="1"/>
    </xf>
    <xf numFmtId="0" fontId="6" fillId="2" borderId="61" xfId="0" applyFont="1" applyFill="1" applyBorder="1" applyAlignment="1">
      <alignment horizontal="left" vertical="center" wrapText="1" readingOrder="1"/>
    </xf>
    <xf numFmtId="0" fontId="6" fillId="2" borderId="62" xfId="0" applyFont="1" applyFill="1" applyBorder="1" applyAlignment="1">
      <alignment horizontal="left" vertical="center" wrapText="1" readingOrder="1"/>
    </xf>
    <xf numFmtId="0" fontId="6" fillId="2" borderId="63" xfId="0" applyFont="1" applyFill="1" applyBorder="1" applyAlignment="1">
      <alignment horizontal="left" vertical="center" wrapText="1" readingOrder="1"/>
    </xf>
    <xf numFmtId="0" fontId="6" fillId="2" borderId="66" xfId="0" applyFont="1" applyFill="1" applyBorder="1" applyAlignment="1">
      <alignment horizontal="left" vertical="center" wrapText="1" readingOrder="1"/>
    </xf>
    <xf numFmtId="0" fontId="6" fillId="2" borderId="25" xfId="0" applyFont="1" applyFill="1" applyBorder="1" applyAlignment="1">
      <alignment horizontal="left" vertical="center" wrapText="1" readingOrder="1"/>
    </xf>
    <xf numFmtId="0" fontId="11" fillId="3" borderId="26" xfId="0" applyFont="1" applyFill="1" applyBorder="1" applyAlignment="1" applyProtection="1">
      <alignment horizontal="left" vertical="top" wrapText="1" readingOrder="1"/>
      <protection locked="0"/>
    </xf>
    <xf numFmtId="0" fontId="11" fillId="3" borderId="27" xfId="0" applyFont="1" applyFill="1" applyBorder="1" applyAlignment="1" applyProtection="1">
      <alignment horizontal="left" vertical="top" wrapText="1" readingOrder="1"/>
      <protection locked="0"/>
    </xf>
    <xf numFmtId="0" fontId="11" fillId="3" borderId="67" xfId="0" applyFont="1" applyFill="1" applyBorder="1" applyAlignment="1" applyProtection="1">
      <alignment horizontal="left" vertical="top" wrapText="1" readingOrder="1"/>
      <protection locked="0"/>
    </xf>
    <xf numFmtId="0" fontId="1" fillId="0" borderId="0" xfId="0" applyFont="1" applyAlignment="1">
      <alignment horizontal="center"/>
    </xf>
  </cellXfs>
  <cellStyles count="4">
    <cellStyle name="Comma" xfId="3" builtinId="3"/>
    <cellStyle name="Hyperlink" xfId="1" builtinId="8"/>
    <cellStyle name="Normal" xfId="0" builtinId="0"/>
    <cellStyle name="Normal 2 2" xfId="2"/>
  </cellStyles>
  <dxfs count="0"/>
  <tableStyles count="0" defaultTableStyle="TableStyleMedium2" defaultPivotStyle="PivotStyleLight16"/>
  <colors>
    <mruColors>
      <color rgb="FF8CE0F4"/>
      <color rgb="FFCB05B3"/>
      <color rgb="FFFDF7E7"/>
      <color rgb="FFFCEFD0"/>
      <color rgb="FFFFCC00"/>
      <color rgb="FFFFFEFB"/>
      <color rgb="FFFF9933"/>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3149619</xdr:colOff>
      <xdr:row>20</xdr:row>
      <xdr:rowOff>19051</xdr:rowOff>
    </xdr:from>
    <xdr:to>
      <xdr:col>4</xdr:col>
      <xdr:colOff>2470528</xdr:colOff>
      <xdr:row>22</xdr:row>
      <xdr:rowOff>296753</xdr:rowOff>
    </xdr:to>
    <xdr:pic>
      <xdr:nvPicPr>
        <xdr:cNvPr id="2" name="Picture 1"/>
        <xdr:cNvPicPr>
          <a:picLocks noChangeAspect="1"/>
        </xdr:cNvPicPr>
      </xdr:nvPicPr>
      <xdr:blipFill>
        <a:blip xmlns:r="http://schemas.openxmlformats.org/officeDocument/2006/relationships" r:embed="rId1"/>
        <a:stretch>
          <a:fillRect/>
        </a:stretch>
      </xdr:blipFill>
      <xdr:spPr>
        <a:xfrm>
          <a:off x="5140344" y="17449801"/>
          <a:ext cx="7093309" cy="2773251"/>
        </a:xfrm>
        <a:prstGeom prst="rect">
          <a:avLst/>
        </a:prstGeom>
      </xdr:spPr>
    </xdr:pic>
    <xdr:clientData/>
  </xdr:twoCellAnchor>
  <xdr:twoCellAnchor editAs="oneCell">
    <xdr:from>
      <xdr:col>3</xdr:col>
      <xdr:colOff>208414</xdr:colOff>
      <xdr:row>11</xdr:row>
      <xdr:rowOff>66675</xdr:rowOff>
    </xdr:from>
    <xdr:to>
      <xdr:col>4</xdr:col>
      <xdr:colOff>559285</xdr:colOff>
      <xdr:row>11</xdr:row>
      <xdr:rowOff>3222273</xdr:rowOff>
    </xdr:to>
    <xdr:pic>
      <xdr:nvPicPr>
        <xdr:cNvPr id="3" name="Picture 2"/>
        <xdr:cNvPicPr>
          <a:picLocks noChangeAspect="1"/>
        </xdr:cNvPicPr>
      </xdr:nvPicPr>
      <xdr:blipFill>
        <a:blip xmlns:r="http://schemas.openxmlformats.org/officeDocument/2006/relationships" r:embed="rId2"/>
        <a:stretch>
          <a:fillRect/>
        </a:stretch>
      </xdr:blipFill>
      <xdr:spPr>
        <a:xfrm>
          <a:off x="6085339" y="11239500"/>
          <a:ext cx="4237071" cy="3155598"/>
        </a:xfrm>
        <a:prstGeom prst="rect">
          <a:avLst/>
        </a:prstGeom>
      </xdr:spPr>
    </xdr:pic>
    <xdr:clientData/>
  </xdr:twoCellAnchor>
  <xdr:twoCellAnchor editAs="oneCell">
    <xdr:from>
      <xdr:col>3</xdr:col>
      <xdr:colOff>1362075</xdr:colOff>
      <xdr:row>29</xdr:row>
      <xdr:rowOff>26163</xdr:rowOff>
    </xdr:from>
    <xdr:to>
      <xdr:col>4</xdr:col>
      <xdr:colOff>1729327</xdr:colOff>
      <xdr:row>30</xdr:row>
      <xdr:rowOff>352930</xdr:rowOff>
    </xdr:to>
    <xdr:pic>
      <xdr:nvPicPr>
        <xdr:cNvPr id="4" name="Picture 3"/>
        <xdr:cNvPicPr>
          <a:picLocks noChangeAspect="1"/>
        </xdr:cNvPicPr>
      </xdr:nvPicPr>
      <xdr:blipFill>
        <a:blip xmlns:r="http://schemas.openxmlformats.org/officeDocument/2006/relationships" r:embed="rId3"/>
        <a:stretch>
          <a:fillRect/>
        </a:stretch>
      </xdr:blipFill>
      <xdr:spPr>
        <a:xfrm>
          <a:off x="7239000" y="24429213"/>
          <a:ext cx="4253452" cy="745868"/>
        </a:xfrm>
        <a:prstGeom prst="rect">
          <a:avLst/>
        </a:prstGeom>
      </xdr:spPr>
    </xdr:pic>
    <xdr:clientData/>
  </xdr:twoCellAnchor>
  <xdr:twoCellAnchor editAs="oneCell">
    <xdr:from>
      <xdr:col>3</xdr:col>
      <xdr:colOff>1327943</xdr:colOff>
      <xdr:row>29</xdr:row>
      <xdr:rowOff>380803</xdr:rowOff>
    </xdr:from>
    <xdr:to>
      <xdr:col>4</xdr:col>
      <xdr:colOff>1704975</xdr:colOff>
      <xdr:row>36</xdr:row>
      <xdr:rowOff>47208</xdr:rowOff>
    </xdr:to>
    <xdr:pic>
      <xdr:nvPicPr>
        <xdr:cNvPr id="5" name="Picture 4"/>
        <xdr:cNvPicPr>
          <a:picLocks noChangeAspect="1"/>
        </xdr:cNvPicPr>
      </xdr:nvPicPr>
      <xdr:blipFill>
        <a:blip xmlns:r="http://schemas.openxmlformats.org/officeDocument/2006/relationships" r:embed="rId4"/>
        <a:stretch>
          <a:fillRect/>
        </a:stretch>
      </xdr:blipFill>
      <xdr:spPr>
        <a:xfrm>
          <a:off x="7204868" y="24783853"/>
          <a:ext cx="4263232" cy="24191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915212/AppData/Local/Temp/notesF3B52A/Cancer_SEL%20STP%20Delivery%20Plan_FULL%20MASTER%20TEMPLATE_20160907_v.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915212/Documents/OHSEL/Delivery%20Plans/Delivery%20Plans%20as%20at%2018.10.2016/Cancer_SEL%20STP%20Delivery%20Plan_20161017%20v.CW-JV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927197/Desktop/Cancer_SEL%20STP%20Delivery%20Plan_FULL%20MASTER%20TEMPLATE_20160907_v.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915212/AppData/Local/Temp/notesF3B52A/SEL%20STP%20Delivery%20Plan_FULL%20MASTER%20TEMPLATE_20160926_v.05_JvdB.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915212/Documents/OHSEL/Delivery%20Plans/Delivery%20Plans%20as%20at%2018.10.2016/SEL%20STP%20Delivery%20Plan_FULL%20MASTER%20TEMPLATE_20161003_v%2008%20Maternity%20SR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var/folders/yq/96ymzzn12c1fq4zhmsgx0v6h0000gn/T/com.microsoft.Outlook/Outlook%20Temp/Copy%20of%20SEL%20STP%20Delivery%20Plan_FULL%20MASTER%20TEMPLATE_20160928_v%20RC%20edi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rachaellake/OneDrive/CIs%20/C:/Users/915212/AppData/Local/Temp/notesF3B52A/SEL%20STP%20Delivery%20Plan_FULL%20MASTER%20TEMPLATE_20160926_v.05_Jv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NEL Summary eg "/>
      <sheetName val="NEL Delivery_plan eg"/>
      <sheetName val="U&amp;EC summary "/>
      <sheetName val="U&amp;EC Delivery Plan "/>
      <sheetName val="U&amp;EC Template Tracker"/>
      <sheetName val="Cancer Summary"/>
      <sheetName val="cancer Delivery Plan  "/>
      <sheetName val="Cancer Template Tracker"/>
      <sheetName val="Menu"/>
      <sheetName val="Backing shee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NEL Summary eg "/>
      <sheetName val="NEL Delivery_plan eg"/>
      <sheetName val="Cancer summary"/>
      <sheetName val="Cancer Delivery Plan  "/>
      <sheetName val="Cancer Template Tracker"/>
      <sheetName val="CBC Summary"/>
      <sheetName val="CBC Delivery Plan"/>
      <sheetName val="CBC Template Tracker"/>
      <sheetName val="Menu"/>
      <sheetName val="Backing shee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NEL Summary eg "/>
      <sheetName val="NEL Delivery_plan eg"/>
      <sheetName val="U&amp;EC summary "/>
      <sheetName val="U&amp;EC Delivery Plan "/>
      <sheetName val="U&amp;EC Template Tracker"/>
      <sheetName val="Cancer Summary"/>
      <sheetName val="cancer Delivery Plan  "/>
      <sheetName val="Cancer Template Tracker"/>
      <sheetName val="Menu"/>
      <sheetName val="Backing shee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NEL Summary eg "/>
      <sheetName val="NEL Delivery_plan eg"/>
      <sheetName val="U&amp;EC summary "/>
      <sheetName val="U&amp;EC Delivery Plan "/>
      <sheetName val="U&amp;EC Template Tracker"/>
      <sheetName val="Cancer summary"/>
      <sheetName val="Cancer Delivery Plan  "/>
      <sheetName val="Cancer Template Tracker"/>
      <sheetName val="CBC Summary"/>
      <sheetName val="CBC Delivery Plan"/>
      <sheetName val="CBC Template Tracker"/>
      <sheetName val="C&amp;YP Summary"/>
      <sheetName val="C&amp;YP Delivery Plan"/>
      <sheetName val="C&amp;YP Template Tracker"/>
      <sheetName val="Maternity Summary"/>
      <sheetName val="Maternity Delivery Plan"/>
      <sheetName val="Maternity Template Tracker"/>
      <sheetName val="Planned Care Summary"/>
      <sheetName val="Planned Care Delivery Plan"/>
      <sheetName val="Planned Care Template Tracker"/>
      <sheetName val="MH Summary"/>
      <sheetName val="MH Delivery Plan"/>
      <sheetName val="MH Template Track"/>
      <sheetName val="Menu"/>
      <sheetName val="Backing sheet"/>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CBC Summary"/>
      <sheetName val="CBC Delivery Plan"/>
      <sheetName val="CBC Template Tracker"/>
      <sheetName val="Maternity Summary"/>
      <sheetName val="Maternity Delivery Plan"/>
      <sheetName val="Maternity Template Tracker"/>
      <sheetName val="Menu"/>
      <sheetName val="Backing sheet"/>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rachael.crampton@nhs.ne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K10"/>
  <sheetViews>
    <sheetView showGridLines="0" tabSelected="1" zoomScale="88" zoomScaleNormal="88" zoomScalePageLayoutView="88" workbookViewId="0"/>
  </sheetViews>
  <sheetFormatPr defaultColWidth="8.85546875" defaultRowHeight="15"/>
  <cols>
    <col min="1" max="1" width="3.28515625" customWidth="1"/>
    <col min="2" max="2" width="13" customWidth="1"/>
    <col min="3" max="3" width="102.7109375" customWidth="1"/>
  </cols>
  <sheetData>
    <row r="1" spans="2:11" ht="15.75" thickBot="1"/>
    <row r="2" spans="2:11" ht="26.85" customHeight="1">
      <c r="B2" s="423" t="s">
        <v>182</v>
      </c>
      <c r="C2" s="424"/>
    </row>
    <row r="3" spans="2:11" ht="215.1" customHeight="1">
      <c r="B3" s="425" t="s">
        <v>396</v>
      </c>
      <c r="C3" s="425"/>
    </row>
    <row r="4" spans="2:11" ht="36.75" customHeight="1">
      <c r="B4" s="430" t="s">
        <v>519</v>
      </c>
      <c r="C4" s="430"/>
    </row>
    <row r="5" spans="2:11" ht="19.5" customHeight="1">
      <c r="B5" s="428" t="s">
        <v>196</v>
      </c>
      <c r="C5" s="429"/>
    </row>
    <row r="6" spans="2:11" ht="66.599999999999994" customHeight="1">
      <c r="B6" s="123" t="s">
        <v>198</v>
      </c>
      <c r="C6" s="122" t="s">
        <v>197</v>
      </c>
    </row>
    <row r="7" spans="2:11" ht="201" customHeight="1">
      <c r="B7" s="123" t="s">
        <v>186</v>
      </c>
      <c r="C7" s="127" t="s">
        <v>397</v>
      </c>
    </row>
    <row r="8" spans="2:11" s="119" customFormat="1" ht="49.5" customHeight="1">
      <c r="B8" s="124" t="s">
        <v>183</v>
      </c>
      <c r="C8" s="126" t="s">
        <v>328</v>
      </c>
      <c r="K8"/>
    </row>
    <row r="9" spans="2:11" ht="70.349999999999994" customHeight="1" thickBot="1">
      <c r="B9" s="426" t="s">
        <v>329</v>
      </c>
      <c r="C9" s="427"/>
      <c r="K9" s="119"/>
    </row>
    <row r="10" spans="2:11" ht="15.75" thickTop="1"/>
  </sheetData>
  <mergeCells count="5">
    <mergeCell ref="B2:C2"/>
    <mergeCell ref="B3:C3"/>
    <mergeCell ref="B9:C9"/>
    <mergeCell ref="B5:C5"/>
    <mergeCell ref="B4:C4"/>
  </mergeCells>
  <printOptions horizontalCentered="1" verticalCentered="1"/>
  <pageMargins left="0.39370078740157483" right="0.39370078740157483" top="0.74803149606299213" bottom="0.39370078740157483" header="0.19685039370078741" footer="0.19685039370078741"/>
  <pageSetup paperSize="9" scale="82" fitToHeight="0" orientation="portrait"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M56"/>
  <sheetViews>
    <sheetView zoomScale="81" zoomScaleNormal="81" zoomScalePageLayoutView="81" workbookViewId="0">
      <pane xSplit="2" ySplit="2" topLeftCell="C8" activePane="bottomRight" state="frozen"/>
      <selection activeCell="E10" sqref="E10"/>
      <selection pane="topRight" activeCell="E10" sqref="E10"/>
      <selection pane="bottomLeft" activeCell="E10" sqref="E10"/>
      <selection pane="bottomRight" sqref="A1:B1"/>
    </sheetView>
  </sheetViews>
  <sheetFormatPr defaultColWidth="8.7109375" defaultRowHeight="14.25"/>
  <cols>
    <col min="1" max="1" width="22.42578125" style="4" customWidth="1"/>
    <col min="2" max="2" width="7.42578125" style="7" customWidth="1"/>
    <col min="3" max="4" width="58.28515625" style="4" customWidth="1"/>
    <col min="5" max="5" width="37.28515625" style="4" customWidth="1"/>
    <col min="6" max="6" width="16.28515625" style="5" customWidth="1"/>
    <col min="7" max="7" width="30.42578125" style="4" customWidth="1"/>
    <col min="8" max="8" width="11.28515625" style="5" customWidth="1"/>
    <col min="9" max="9" width="11.28515625" style="6" customWidth="1"/>
    <col min="10" max="12" width="11.28515625" style="7" customWidth="1"/>
    <col min="13" max="13" width="11.28515625" style="8" customWidth="1"/>
    <col min="14" max="16384" width="8.7109375" style="4"/>
  </cols>
  <sheetData>
    <row r="1" spans="1:13" ht="31.35" customHeight="1" thickBot="1">
      <c r="A1" s="471" t="s">
        <v>330</v>
      </c>
      <c r="B1" s="472"/>
      <c r="C1" s="378" t="s">
        <v>122</v>
      </c>
      <c r="D1" s="379" t="s">
        <v>0</v>
      </c>
      <c r="E1" s="380" t="s">
        <v>88</v>
      </c>
      <c r="F1" s="4"/>
      <c r="H1" s="4"/>
      <c r="I1" s="4"/>
      <c r="J1" s="4"/>
      <c r="K1" s="4"/>
      <c r="L1" s="4"/>
      <c r="M1" s="4"/>
    </row>
    <row r="2" spans="1:13" ht="57" customHeight="1" thickTop="1" thickBot="1">
      <c r="A2" s="473" t="s">
        <v>215</v>
      </c>
      <c r="B2" s="474"/>
      <c r="C2" s="54" t="s">
        <v>338</v>
      </c>
      <c r="D2" s="54" t="s">
        <v>345</v>
      </c>
      <c r="E2" s="381">
        <v>2</v>
      </c>
      <c r="F2" s="4"/>
      <c r="H2" s="4"/>
      <c r="I2" s="4"/>
      <c r="J2" s="4"/>
      <c r="K2" s="4"/>
      <c r="L2" s="4"/>
      <c r="M2" s="4"/>
    </row>
    <row r="3" spans="1:13" ht="26.85" customHeight="1" thickTop="1" thickBot="1">
      <c r="A3" s="450" t="s">
        <v>85</v>
      </c>
      <c r="B3" s="461"/>
      <c r="C3" s="14" t="s">
        <v>331</v>
      </c>
      <c r="D3" s="15" t="s">
        <v>334</v>
      </c>
      <c r="E3" s="382" t="s">
        <v>76</v>
      </c>
      <c r="F3" s="4"/>
      <c r="H3" s="4"/>
      <c r="I3" s="4"/>
      <c r="J3" s="4"/>
      <c r="K3" s="4"/>
      <c r="L3" s="4"/>
      <c r="M3" s="4"/>
    </row>
    <row r="4" spans="1:13" ht="33" customHeight="1" thickTop="1" thickBot="1">
      <c r="A4" s="455"/>
      <c r="B4" s="475"/>
      <c r="C4" s="54" t="s">
        <v>333</v>
      </c>
      <c r="D4" s="54" t="s">
        <v>335</v>
      </c>
      <c r="E4" s="382" t="s">
        <v>336</v>
      </c>
      <c r="F4" s="4"/>
      <c r="H4" s="4"/>
      <c r="I4" s="4"/>
      <c r="J4" s="4"/>
      <c r="K4" s="4"/>
      <c r="L4" s="4"/>
      <c r="M4" s="4"/>
    </row>
    <row r="5" spans="1:13" ht="54" customHeight="1" thickTop="1" thickBot="1">
      <c r="A5" s="450" t="s">
        <v>44</v>
      </c>
      <c r="B5" s="461"/>
      <c r="C5" s="510" t="s">
        <v>347</v>
      </c>
      <c r="D5" s="511"/>
      <c r="E5" s="449"/>
      <c r="F5" s="4"/>
      <c r="H5" s="4"/>
      <c r="I5" s="4"/>
      <c r="J5" s="4"/>
      <c r="K5" s="4"/>
      <c r="L5" s="4"/>
      <c r="M5" s="4"/>
    </row>
    <row r="6" spans="1:13" ht="26.1" customHeight="1" thickTop="1" thickBot="1">
      <c r="A6" s="450" t="s">
        <v>84</v>
      </c>
      <c r="B6" s="461"/>
      <c r="C6" s="506" t="s">
        <v>120</v>
      </c>
      <c r="D6" s="507"/>
      <c r="E6" s="397"/>
      <c r="F6" s="4"/>
      <c r="H6" s="4"/>
      <c r="I6" s="4"/>
      <c r="J6" s="4"/>
      <c r="K6" s="4"/>
      <c r="L6" s="4"/>
      <c r="M6" s="4"/>
    </row>
    <row r="7" spans="1:13" ht="294" customHeight="1" thickTop="1" thickBot="1">
      <c r="A7" s="455"/>
      <c r="B7" s="456"/>
      <c r="C7" s="508" t="s">
        <v>346</v>
      </c>
      <c r="D7" s="509"/>
      <c r="E7" s="385"/>
      <c r="F7" s="4"/>
      <c r="H7" s="4"/>
      <c r="I7" s="4"/>
      <c r="J7" s="4"/>
      <c r="K7" s="4"/>
      <c r="L7" s="4"/>
      <c r="M7" s="4"/>
    </row>
    <row r="8" spans="1:13" ht="26.85" customHeight="1" thickTop="1" thickBot="1">
      <c r="A8" s="450" t="s">
        <v>83</v>
      </c>
      <c r="B8" s="454"/>
      <c r="C8" s="466" t="s">
        <v>349</v>
      </c>
      <c r="D8" s="467"/>
      <c r="E8" s="468"/>
      <c r="F8" s="4"/>
      <c r="H8" s="4"/>
      <c r="I8" s="4"/>
      <c r="J8" s="4"/>
      <c r="K8" s="4"/>
      <c r="L8" s="4"/>
      <c r="M8" s="4"/>
    </row>
    <row r="9" spans="1:13" ht="129.75" customHeight="1" thickTop="1" thickBot="1">
      <c r="A9" s="455"/>
      <c r="B9" s="456"/>
      <c r="C9" s="469" t="s">
        <v>348</v>
      </c>
      <c r="D9" s="470"/>
      <c r="E9" s="385"/>
      <c r="F9" s="4"/>
      <c r="H9" s="4"/>
      <c r="I9" s="4"/>
      <c r="J9" s="4"/>
      <c r="K9" s="4"/>
      <c r="L9" s="4"/>
      <c r="M9" s="4"/>
    </row>
    <row r="10" spans="1:13" ht="26.85" customHeight="1" thickTop="1" thickBot="1">
      <c r="A10" s="450" t="s">
        <v>71</v>
      </c>
      <c r="B10" s="454"/>
      <c r="C10" s="457" t="s">
        <v>77</v>
      </c>
      <c r="D10" s="452"/>
      <c r="E10" s="386" t="s">
        <v>79</v>
      </c>
      <c r="F10" s="4"/>
      <c r="H10" s="4"/>
      <c r="I10" s="4"/>
      <c r="J10" s="4"/>
      <c r="K10" s="4"/>
      <c r="L10" s="4"/>
      <c r="M10" s="4"/>
    </row>
    <row r="11" spans="1:13" ht="50.1" customHeight="1" thickTop="1" thickBot="1">
      <c r="A11" s="455"/>
      <c r="B11" s="456"/>
      <c r="C11" s="539"/>
      <c r="D11" s="540"/>
      <c r="E11" s="385"/>
      <c r="F11" s="4"/>
      <c r="H11" s="4"/>
      <c r="I11" s="4"/>
      <c r="J11" s="4"/>
      <c r="K11" s="4"/>
      <c r="L11" s="4"/>
      <c r="M11" s="4"/>
    </row>
    <row r="12" spans="1:13" ht="26.85" customHeight="1" thickTop="1" thickBot="1">
      <c r="A12" s="450" t="s">
        <v>381</v>
      </c>
      <c r="B12" s="12"/>
      <c r="C12" s="262" t="s">
        <v>382</v>
      </c>
      <c r="D12" s="263" t="s">
        <v>367</v>
      </c>
      <c r="E12" s="382" t="s">
        <v>361</v>
      </c>
      <c r="F12" s="4"/>
      <c r="H12" s="4"/>
      <c r="I12" s="4"/>
      <c r="J12" s="4"/>
      <c r="K12" s="4"/>
      <c r="L12" s="4"/>
      <c r="M12" s="4"/>
    </row>
    <row r="13" spans="1:13" ht="28.35" customHeight="1" thickTop="1" thickBot="1">
      <c r="A13" s="435"/>
      <c r="B13" s="13">
        <v>1</v>
      </c>
      <c r="C13" s="229" t="s">
        <v>585</v>
      </c>
      <c r="D13" s="301">
        <f>SUMIFS('U&amp;EC Delivery Plan'!$BM$7:$BM$32,'U&amp;EC Delivery Plan'!$B$7:$B$32,'U&amp;EC summary'!C13)</f>
        <v>6.8655578294470558</v>
      </c>
      <c r="E13" s="399" t="s">
        <v>365</v>
      </c>
      <c r="F13" s="4"/>
      <c r="H13" s="4"/>
      <c r="I13" s="4"/>
      <c r="J13" s="4"/>
      <c r="K13" s="4"/>
      <c r="L13" s="4"/>
      <c r="M13" s="4"/>
    </row>
    <row r="14" spans="1:13" ht="28.35" customHeight="1" thickTop="1" thickBot="1">
      <c r="A14" s="435"/>
      <c r="B14" s="13">
        <v>2</v>
      </c>
      <c r="C14" s="228" t="s">
        <v>588</v>
      </c>
      <c r="D14" s="302">
        <f>SUMIFS('U&amp;EC Delivery Plan'!$BM$7:$BM$32,'U&amp;EC Delivery Plan'!$B$7:$B$32,'U&amp;EC summary'!C14)</f>
        <v>4.9779136666539143</v>
      </c>
      <c r="E14" s="385" t="s">
        <v>365</v>
      </c>
      <c r="F14" s="4"/>
      <c r="H14" s="4"/>
      <c r="I14" s="4"/>
      <c r="J14" s="4"/>
      <c r="K14" s="4"/>
      <c r="L14" s="4"/>
      <c r="M14" s="4"/>
    </row>
    <row r="15" spans="1:13" ht="28.35" customHeight="1" thickTop="1" thickBot="1">
      <c r="A15" s="435"/>
      <c r="B15" s="13">
        <v>3</v>
      </c>
      <c r="C15" s="229" t="s">
        <v>592</v>
      </c>
      <c r="D15" s="301">
        <f>SUMIFS('U&amp;EC Delivery Plan'!$BM$7:$BM$32,'U&amp;EC Delivery Plan'!$B$7:$B$32,'U&amp;EC summary'!C15)</f>
        <v>17.765384790912364</v>
      </c>
      <c r="E15" s="385" t="s">
        <v>363</v>
      </c>
      <c r="F15" s="4"/>
      <c r="H15" s="4"/>
      <c r="I15" s="4"/>
      <c r="J15" s="4"/>
      <c r="K15" s="4"/>
      <c r="L15" s="4"/>
      <c r="M15" s="4"/>
    </row>
    <row r="16" spans="1:13" ht="28.35" customHeight="1" thickTop="1" thickBot="1">
      <c r="A16" s="435"/>
      <c r="B16" s="13">
        <v>4</v>
      </c>
      <c r="C16" s="228" t="s">
        <v>595</v>
      </c>
      <c r="D16" s="302">
        <f>SUMIFS('U&amp;EC Delivery Plan'!$BM$7:$BM$32,'U&amp;EC Delivery Plan'!$B$7:$B$32,'U&amp;EC summary'!C16)</f>
        <v>2.5054697223893183</v>
      </c>
      <c r="E16" s="385" t="s">
        <v>364</v>
      </c>
      <c r="F16" s="4"/>
      <c r="H16" s="4"/>
      <c r="I16" s="4"/>
      <c r="J16" s="4"/>
      <c r="K16" s="4"/>
      <c r="L16" s="4"/>
      <c r="M16" s="4"/>
    </row>
    <row r="17" spans="1:13" ht="28.35" customHeight="1" thickTop="1" thickBot="1">
      <c r="A17" s="435"/>
      <c r="B17" s="13">
        <v>5</v>
      </c>
      <c r="C17" s="229" t="s">
        <v>597</v>
      </c>
      <c r="D17" s="301">
        <f>SUMIFS('U&amp;EC Delivery Plan'!$BM$7:$BM$32,'U&amp;EC Delivery Plan'!$B$7:$B$32,'U&amp;EC summary'!C17)</f>
        <v>1.0021878889557274</v>
      </c>
      <c r="E17" s="385" t="s">
        <v>365</v>
      </c>
      <c r="F17" s="4"/>
      <c r="H17" s="4"/>
      <c r="I17" s="4"/>
      <c r="J17" s="4"/>
      <c r="K17" s="4"/>
      <c r="L17" s="4"/>
      <c r="M17" s="4"/>
    </row>
    <row r="18" spans="1:13" ht="28.35" customHeight="1" thickTop="1" thickBot="1">
      <c r="A18" s="435"/>
      <c r="B18" s="13">
        <v>6</v>
      </c>
      <c r="C18" s="228" t="s">
        <v>599</v>
      </c>
      <c r="D18" s="302">
        <f>SUMIFS('U&amp;EC Delivery Plan'!$BM$7:$BM$32,'U&amp;EC Delivery Plan'!$B$7:$B$32,'U&amp;EC summary'!C18)</f>
        <v>1.5451347519303864</v>
      </c>
      <c r="E18" s="399" t="s">
        <v>482</v>
      </c>
      <c r="F18" s="4"/>
      <c r="H18" s="4"/>
      <c r="I18" s="4"/>
      <c r="J18" s="4"/>
      <c r="K18" s="4"/>
      <c r="L18" s="4"/>
      <c r="M18" s="4"/>
    </row>
    <row r="19" spans="1:13" ht="28.35" customHeight="1" thickTop="1" thickBot="1">
      <c r="A19" s="435"/>
      <c r="B19" s="13">
        <v>7</v>
      </c>
      <c r="C19" s="229" t="s">
        <v>601</v>
      </c>
      <c r="D19" s="301">
        <f>SUMIFS('U&amp;EC Delivery Plan'!$BM$7:$BM$32,'U&amp;EC Delivery Plan'!$B$7:$B$32,'U&amp;EC summary'!C19)</f>
        <v>1.0021878889557274</v>
      </c>
      <c r="E19" s="385" t="s">
        <v>364</v>
      </c>
      <c r="F19" s="4"/>
      <c r="H19" s="4"/>
      <c r="I19" s="4"/>
      <c r="J19" s="4"/>
      <c r="K19" s="4"/>
      <c r="L19" s="4"/>
      <c r="M19" s="4"/>
    </row>
    <row r="20" spans="1:13" ht="28.35" customHeight="1" thickTop="1" thickBot="1">
      <c r="A20" s="435"/>
      <c r="B20" s="13">
        <v>8</v>
      </c>
      <c r="C20" s="228" t="s">
        <v>603</v>
      </c>
      <c r="D20" s="302">
        <f>SUMIFS('U&amp;EC Delivery Plan'!$BM$7:$BM$32,'U&amp;EC Delivery Plan'!$B$7:$B$32,'U&amp;EC summary'!C20)</f>
        <v>1.0021878889557274</v>
      </c>
      <c r="E20" s="385" t="s">
        <v>364</v>
      </c>
      <c r="F20" s="4"/>
      <c r="H20" s="4"/>
      <c r="I20" s="4"/>
      <c r="J20" s="4"/>
      <c r="K20" s="4"/>
      <c r="L20" s="4"/>
      <c r="M20" s="4"/>
    </row>
    <row r="21" spans="1:13" ht="28.35" customHeight="1" thickTop="1" thickBot="1">
      <c r="A21" s="435"/>
      <c r="B21" s="13">
        <v>9</v>
      </c>
      <c r="C21" s="229" t="s">
        <v>491</v>
      </c>
      <c r="D21" s="301">
        <f>SUMIFS('U&amp;EC Delivery Plan'!$BM$7:$BM$32,'U&amp;EC Delivery Plan'!$B$7:$B$32,'U&amp;EC summary'!C21)</f>
        <v>11.248956443190879</v>
      </c>
      <c r="E21" s="399" t="s">
        <v>362</v>
      </c>
      <c r="F21" s="4"/>
      <c r="H21" s="4"/>
      <c r="I21" s="4"/>
      <c r="J21" s="4"/>
      <c r="K21" s="4"/>
      <c r="L21" s="4"/>
      <c r="M21" s="4"/>
    </row>
    <row r="22" spans="1:13" ht="28.35" customHeight="1" thickTop="1" thickBot="1">
      <c r="A22" s="435"/>
      <c r="B22" s="13">
        <v>10</v>
      </c>
      <c r="C22" s="228" t="s">
        <v>665</v>
      </c>
      <c r="D22" s="302">
        <f>SUMIFS('U&amp;EC Delivery Plan'!$BM$7:$BM$32,'U&amp;EC Delivery Plan'!$B$7:$B$32,'U&amp;EC summary'!C22)</f>
        <v>1.0021878889557274</v>
      </c>
      <c r="E22" s="399" t="s">
        <v>363</v>
      </c>
      <c r="F22" s="4"/>
      <c r="H22" s="4"/>
      <c r="I22" s="4"/>
      <c r="J22" s="4"/>
      <c r="K22" s="4"/>
      <c r="L22" s="4"/>
      <c r="M22" s="4"/>
    </row>
    <row r="23" spans="1:13" ht="28.35" customHeight="1" thickTop="1" thickBot="1">
      <c r="A23" s="435"/>
      <c r="B23" s="13">
        <v>11</v>
      </c>
      <c r="C23" s="229" t="s">
        <v>607</v>
      </c>
      <c r="D23" s="301">
        <f>SUMIFS('U&amp;EC Delivery Plan'!$BM$7:$BM$32,'U&amp;EC Delivery Plan'!$B$7:$B$32,'U&amp;EC summary'!C23)</f>
        <v>5.9382486371128458</v>
      </c>
      <c r="E23" s="399" t="s">
        <v>363</v>
      </c>
      <c r="F23" s="4"/>
      <c r="H23" s="4"/>
      <c r="I23" s="4"/>
      <c r="J23" s="4"/>
      <c r="K23" s="4"/>
      <c r="L23" s="4"/>
      <c r="M23" s="4"/>
    </row>
    <row r="24" spans="1:13" ht="28.35" customHeight="1" thickTop="1" thickBot="1">
      <c r="A24" s="455"/>
      <c r="B24" s="13">
        <v>12</v>
      </c>
      <c r="C24" s="228" t="s">
        <v>609</v>
      </c>
      <c r="D24" s="302">
        <f>SUMIFS('U&amp;EC Delivery Plan'!$BM$7:$BM$32,'U&amp;EC Delivery Plan'!$B$7:$B$32,'U&amp;EC summary'!C24)</f>
        <v>7.8677457184027837</v>
      </c>
      <c r="E24" s="385" t="s">
        <v>365</v>
      </c>
      <c r="F24" s="4"/>
      <c r="H24" s="4"/>
      <c r="I24" s="4"/>
      <c r="J24" s="4"/>
      <c r="K24" s="4"/>
      <c r="L24" s="4"/>
      <c r="M24" s="4"/>
    </row>
    <row r="25" spans="1:13" ht="26.85" customHeight="1" thickTop="1" thickBot="1">
      <c r="A25" s="450" t="s">
        <v>82</v>
      </c>
      <c r="B25" s="454"/>
      <c r="C25" s="457" t="s">
        <v>78</v>
      </c>
      <c r="D25" s="452"/>
      <c r="E25" s="453"/>
      <c r="F25" s="4"/>
      <c r="H25" s="4"/>
      <c r="I25" s="4"/>
      <c r="J25" s="4"/>
      <c r="K25" s="4"/>
      <c r="L25" s="4"/>
      <c r="M25" s="4"/>
    </row>
    <row r="26" spans="1:13" ht="116.1" customHeight="1" thickTop="1" thickBot="1">
      <c r="A26" s="455"/>
      <c r="B26" s="458"/>
      <c r="C26" s="514" t="s">
        <v>366</v>
      </c>
      <c r="D26" s="511"/>
      <c r="E26" s="449"/>
      <c r="F26" s="4"/>
      <c r="H26" s="4"/>
      <c r="I26" s="4"/>
      <c r="J26" s="4"/>
      <c r="K26" s="4"/>
      <c r="L26" s="4"/>
      <c r="M26" s="4"/>
    </row>
    <row r="27" spans="1:13" ht="24" customHeight="1" thickTop="1" thickBot="1">
      <c r="A27" s="435" t="s">
        <v>466</v>
      </c>
      <c r="B27" s="445"/>
      <c r="C27" s="54" t="s">
        <v>468</v>
      </c>
      <c r="D27" s="446" t="s">
        <v>469</v>
      </c>
      <c r="E27" s="447"/>
      <c r="F27" s="4"/>
      <c r="H27" s="4"/>
      <c r="I27" s="4"/>
      <c r="J27" s="4"/>
      <c r="K27" s="4"/>
      <c r="L27" s="4"/>
      <c r="M27" s="4"/>
    </row>
    <row r="28" spans="1:13" ht="231" customHeight="1" thickTop="1" thickBot="1">
      <c r="A28" s="435"/>
      <c r="B28" s="445"/>
      <c r="C28" s="231" t="s">
        <v>467</v>
      </c>
      <c r="D28" s="448" t="s">
        <v>625</v>
      </c>
      <c r="E28" s="449"/>
      <c r="F28" s="4"/>
      <c r="H28" s="4"/>
      <c r="I28" s="4"/>
      <c r="J28" s="4"/>
      <c r="K28" s="4"/>
      <c r="L28" s="4"/>
      <c r="M28" s="4"/>
    </row>
    <row r="29" spans="1:13" ht="26.85" customHeight="1" thickTop="1" thickBot="1">
      <c r="A29" s="450" t="s">
        <v>45</v>
      </c>
      <c r="B29" s="35"/>
      <c r="C29" s="451" t="s">
        <v>80</v>
      </c>
      <c r="D29" s="452"/>
      <c r="E29" s="453"/>
      <c r="F29" s="4"/>
      <c r="H29" s="4"/>
      <c r="I29" s="4"/>
      <c r="J29" s="4"/>
      <c r="K29" s="4"/>
      <c r="L29" s="4"/>
      <c r="M29" s="4"/>
    </row>
    <row r="30" spans="1:13" ht="33" customHeight="1" thickTop="1">
      <c r="A30" s="435"/>
      <c r="B30" s="36">
        <v>1</v>
      </c>
      <c r="C30" s="442" t="s">
        <v>350</v>
      </c>
      <c r="D30" s="443"/>
      <c r="E30" s="444"/>
      <c r="F30" s="4"/>
      <c r="H30" s="4"/>
      <c r="I30" s="4"/>
      <c r="J30" s="4"/>
      <c r="K30" s="4"/>
      <c r="L30" s="4"/>
      <c r="M30" s="4"/>
    </row>
    <row r="31" spans="1:13" ht="33" customHeight="1">
      <c r="A31" s="435"/>
      <c r="B31" s="36">
        <v>2</v>
      </c>
      <c r="C31" s="442" t="s">
        <v>351</v>
      </c>
      <c r="D31" s="443"/>
      <c r="E31" s="444"/>
      <c r="F31" s="4"/>
      <c r="H31" s="4"/>
      <c r="I31" s="4"/>
      <c r="J31" s="4"/>
      <c r="K31" s="4"/>
      <c r="L31" s="4"/>
      <c r="M31" s="4"/>
    </row>
    <row r="32" spans="1:13" ht="33" customHeight="1">
      <c r="A32" s="435"/>
      <c r="B32" s="36">
        <v>3</v>
      </c>
      <c r="C32" s="442" t="s">
        <v>352</v>
      </c>
      <c r="D32" s="443"/>
      <c r="E32" s="444"/>
      <c r="F32" s="4"/>
      <c r="H32" s="4"/>
      <c r="I32" s="4"/>
      <c r="J32" s="4"/>
      <c r="K32" s="4"/>
      <c r="L32" s="4"/>
      <c r="M32" s="4"/>
    </row>
    <row r="33" spans="1:13" ht="33" customHeight="1">
      <c r="A33" s="435"/>
      <c r="B33" s="36">
        <v>4</v>
      </c>
      <c r="C33" s="442" t="s">
        <v>353</v>
      </c>
      <c r="D33" s="443"/>
      <c r="E33" s="444"/>
      <c r="F33" s="4"/>
      <c r="H33" s="4"/>
      <c r="I33" s="4"/>
      <c r="J33" s="4"/>
      <c r="K33" s="4"/>
      <c r="L33" s="4"/>
      <c r="M33" s="4"/>
    </row>
    <row r="34" spans="1:13" ht="33" customHeight="1">
      <c r="A34" s="435"/>
      <c r="B34" s="36">
        <v>5</v>
      </c>
      <c r="C34" s="442" t="s">
        <v>354</v>
      </c>
      <c r="D34" s="443"/>
      <c r="E34" s="444"/>
      <c r="F34" s="4"/>
      <c r="H34" s="4"/>
      <c r="I34" s="4"/>
      <c r="J34" s="4"/>
      <c r="K34" s="4"/>
      <c r="L34" s="4"/>
      <c r="M34" s="4"/>
    </row>
    <row r="35" spans="1:13" ht="51.75" customHeight="1">
      <c r="A35" s="435"/>
      <c r="B35" s="36">
        <v>6</v>
      </c>
      <c r="C35" s="442" t="s">
        <v>355</v>
      </c>
      <c r="D35" s="443"/>
      <c r="E35" s="444"/>
      <c r="F35" s="4"/>
      <c r="H35" s="4"/>
      <c r="I35" s="4"/>
      <c r="J35" s="4"/>
      <c r="K35" s="4"/>
      <c r="L35" s="4"/>
      <c r="M35" s="4"/>
    </row>
    <row r="36" spans="1:13" ht="33" customHeight="1">
      <c r="A36" s="435"/>
      <c r="B36" s="36">
        <v>7</v>
      </c>
      <c r="C36" s="442" t="s">
        <v>356</v>
      </c>
      <c r="D36" s="443"/>
      <c r="E36" s="444"/>
      <c r="F36" s="4"/>
      <c r="H36" s="4"/>
      <c r="I36" s="4"/>
      <c r="J36" s="4"/>
      <c r="K36" s="4"/>
      <c r="L36" s="4"/>
      <c r="M36" s="4"/>
    </row>
    <row r="37" spans="1:13" ht="33" customHeight="1" thickBot="1">
      <c r="A37" s="435"/>
      <c r="B37" s="36">
        <v>8</v>
      </c>
      <c r="C37" s="442" t="s">
        <v>357</v>
      </c>
      <c r="D37" s="443"/>
      <c r="E37" s="444"/>
      <c r="F37" s="4"/>
      <c r="H37" s="4"/>
      <c r="I37" s="4"/>
      <c r="J37" s="4"/>
      <c r="K37" s="4"/>
      <c r="L37" s="4"/>
      <c r="M37" s="4"/>
    </row>
    <row r="38" spans="1:13" ht="33" customHeight="1" thickTop="1" thickBot="1">
      <c r="A38" s="431" t="s">
        <v>90</v>
      </c>
      <c r="B38" s="28"/>
      <c r="C38" s="9" t="s">
        <v>41</v>
      </c>
      <c r="D38" s="10" t="s">
        <v>43</v>
      </c>
      <c r="E38" s="389" t="s">
        <v>74</v>
      </c>
      <c r="F38" s="4"/>
      <c r="H38" s="4"/>
      <c r="I38" s="4"/>
      <c r="J38" s="4"/>
      <c r="K38" s="4"/>
      <c r="L38" s="4"/>
      <c r="M38" s="4"/>
    </row>
    <row r="39" spans="1:13" ht="75" customHeight="1" thickTop="1" thickBot="1">
      <c r="A39" s="432"/>
      <c r="B39" s="30">
        <v>1</v>
      </c>
      <c r="C39" s="57" t="s">
        <v>647</v>
      </c>
      <c r="D39" s="57" t="s">
        <v>646</v>
      </c>
      <c r="E39" s="390">
        <v>1</v>
      </c>
      <c r="F39" s="4"/>
      <c r="H39" s="4"/>
      <c r="I39" s="4"/>
      <c r="J39" s="4"/>
      <c r="K39" s="4"/>
      <c r="L39" s="4"/>
      <c r="M39" s="257"/>
    </row>
    <row r="40" spans="1:13" ht="33" customHeight="1" thickBot="1">
      <c r="A40" s="432"/>
      <c r="B40" s="31">
        <v>2</v>
      </c>
      <c r="C40" s="258" t="s">
        <v>640</v>
      </c>
      <c r="D40" s="258" t="s">
        <v>648</v>
      </c>
      <c r="E40" s="390">
        <v>1</v>
      </c>
      <c r="F40" s="4"/>
      <c r="H40" s="4"/>
      <c r="I40" s="4"/>
      <c r="J40" s="4"/>
      <c r="K40" s="4"/>
      <c r="L40" s="4"/>
      <c r="M40"/>
    </row>
    <row r="41" spans="1:13" ht="33" customHeight="1" thickBot="1">
      <c r="A41" s="432"/>
      <c r="B41" s="31">
        <v>3</v>
      </c>
      <c r="C41" s="254" t="s">
        <v>645</v>
      </c>
      <c r="D41" s="254" t="s">
        <v>627</v>
      </c>
      <c r="E41" s="390">
        <v>2</v>
      </c>
      <c r="F41" s="4"/>
      <c r="H41" s="4"/>
      <c r="I41" s="4"/>
      <c r="J41" s="4"/>
      <c r="K41" s="4"/>
      <c r="L41" s="4"/>
      <c r="M41" s="257"/>
    </row>
    <row r="42" spans="1:13" ht="33" customHeight="1" thickTop="1" thickBot="1">
      <c r="A42" s="433" t="s">
        <v>359</v>
      </c>
      <c r="B42" s="32"/>
      <c r="C42" s="9" t="s">
        <v>42</v>
      </c>
      <c r="D42" s="10" t="s">
        <v>360</v>
      </c>
      <c r="E42" s="392" t="s">
        <v>32</v>
      </c>
      <c r="F42" s="4"/>
      <c r="H42" s="4"/>
      <c r="I42" s="4"/>
      <c r="J42" s="4"/>
      <c r="K42" s="4"/>
      <c r="L42" s="4"/>
      <c r="M42"/>
    </row>
    <row r="43" spans="1:13" ht="33" customHeight="1" thickTop="1">
      <c r="A43" s="434"/>
      <c r="B43" s="29">
        <v>1</v>
      </c>
      <c r="C43" s="50" t="s">
        <v>654</v>
      </c>
      <c r="D43" s="50" t="s">
        <v>103</v>
      </c>
      <c r="E43" s="393" t="s">
        <v>47</v>
      </c>
      <c r="F43" s="4"/>
      <c r="H43" s="4"/>
      <c r="I43" s="4"/>
      <c r="J43" s="4"/>
      <c r="K43" s="4"/>
      <c r="L43" s="4"/>
      <c r="M43" s="257"/>
    </row>
    <row r="44" spans="1:13" ht="33" customHeight="1">
      <c r="A44" s="434"/>
      <c r="B44" s="25">
        <v>2</v>
      </c>
      <c r="C44" s="50" t="s">
        <v>655</v>
      </c>
      <c r="D44" s="50" t="s">
        <v>103</v>
      </c>
      <c r="E44" s="393" t="s">
        <v>47</v>
      </c>
      <c r="F44" s="4"/>
      <c r="H44" s="4"/>
      <c r="I44" s="4"/>
      <c r="J44" s="4"/>
      <c r="K44" s="4"/>
      <c r="L44" s="4"/>
      <c r="M44"/>
    </row>
    <row r="45" spans="1:13" ht="33" customHeight="1">
      <c r="A45" s="435"/>
      <c r="B45" s="33">
        <v>3</v>
      </c>
      <c r="C45" s="50" t="s">
        <v>656</v>
      </c>
      <c r="D45" s="50" t="s">
        <v>102</v>
      </c>
      <c r="E45" s="393" t="s">
        <v>33</v>
      </c>
      <c r="F45" s="4"/>
      <c r="H45" s="4"/>
      <c r="I45" s="4"/>
      <c r="J45" s="4"/>
      <c r="K45" s="4"/>
      <c r="L45" s="4"/>
      <c r="M45" s="257"/>
    </row>
    <row r="46" spans="1:13" ht="33" customHeight="1">
      <c r="A46" s="435"/>
      <c r="B46" s="25">
        <v>4</v>
      </c>
      <c r="C46" s="50" t="s">
        <v>657</v>
      </c>
      <c r="D46" s="50" t="s">
        <v>102</v>
      </c>
      <c r="E46" s="393" t="s">
        <v>47</v>
      </c>
      <c r="F46" s="4"/>
      <c r="H46" s="4"/>
      <c r="I46" s="4"/>
      <c r="J46" s="4"/>
      <c r="K46" s="4"/>
      <c r="L46" s="4"/>
      <c r="M46" s="4"/>
    </row>
    <row r="47" spans="1:13" ht="33" customHeight="1">
      <c r="A47" s="435"/>
      <c r="B47" s="33">
        <v>5</v>
      </c>
      <c r="C47" s="50" t="s">
        <v>632</v>
      </c>
      <c r="D47" s="50" t="s">
        <v>102</v>
      </c>
      <c r="E47" s="393" t="s">
        <v>47</v>
      </c>
      <c r="F47" s="4"/>
      <c r="H47" s="4"/>
      <c r="I47" s="4"/>
      <c r="J47" s="4"/>
      <c r="K47" s="4"/>
      <c r="L47" s="4"/>
      <c r="M47" s="4"/>
    </row>
    <row r="48" spans="1:13" ht="33" customHeight="1">
      <c r="A48" s="435"/>
      <c r="B48" s="251">
        <v>6</v>
      </c>
      <c r="C48" s="50" t="s">
        <v>633</v>
      </c>
      <c r="D48" s="50" t="s">
        <v>102</v>
      </c>
      <c r="E48" s="393" t="s">
        <v>33</v>
      </c>
      <c r="F48" s="4"/>
      <c r="H48" s="4"/>
      <c r="I48" s="4"/>
      <c r="J48" s="4"/>
      <c r="K48" s="4"/>
      <c r="L48" s="4"/>
      <c r="M48" s="4"/>
    </row>
    <row r="49" spans="1:13" ht="33" customHeight="1">
      <c r="A49" s="435"/>
      <c r="B49" s="251">
        <v>7</v>
      </c>
      <c r="C49" s="50" t="s">
        <v>658</v>
      </c>
      <c r="D49" s="50" t="s">
        <v>102</v>
      </c>
      <c r="E49" s="393" t="s">
        <v>33</v>
      </c>
      <c r="F49" s="4"/>
      <c r="H49" s="4"/>
      <c r="I49" s="4"/>
      <c r="J49" s="4"/>
      <c r="K49" s="4"/>
      <c r="L49" s="4"/>
      <c r="M49" s="4"/>
    </row>
    <row r="50" spans="1:13" ht="33" customHeight="1">
      <c r="A50" s="435"/>
      <c r="B50" s="251">
        <v>8</v>
      </c>
      <c r="C50" s="50" t="s">
        <v>659</v>
      </c>
      <c r="D50" s="50" t="s">
        <v>102</v>
      </c>
      <c r="E50" s="393" t="s">
        <v>33</v>
      </c>
      <c r="F50" s="4"/>
      <c r="H50" s="4"/>
      <c r="I50" s="4"/>
      <c r="J50" s="4"/>
      <c r="K50" s="4"/>
      <c r="L50" s="4"/>
      <c r="M50" s="4"/>
    </row>
    <row r="51" spans="1:13" ht="33" customHeight="1">
      <c r="A51" s="435"/>
      <c r="B51" s="251">
        <v>9</v>
      </c>
      <c r="C51" s="50" t="s">
        <v>660</v>
      </c>
      <c r="D51" s="50" t="s">
        <v>102</v>
      </c>
      <c r="E51" s="393" t="s">
        <v>33</v>
      </c>
      <c r="F51" s="4"/>
      <c r="H51" s="4"/>
      <c r="I51" s="4"/>
      <c r="J51" s="4"/>
      <c r="K51" s="4"/>
      <c r="L51" s="4"/>
      <c r="M51" s="4"/>
    </row>
    <row r="52" spans="1:13" ht="33" customHeight="1">
      <c r="A52" s="435"/>
      <c r="B52" s="25">
        <v>10</v>
      </c>
      <c r="C52" s="50" t="s">
        <v>661</v>
      </c>
      <c r="D52" s="50" t="s">
        <v>102</v>
      </c>
      <c r="E52" s="393" t="s">
        <v>33</v>
      </c>
      <c r="F52" s="4"/>
      <c r="H52" s="4"/>
      <c r="I52" s="4"/>
      <c r="J52" s="4"/>
      <c r="K52" s="4"/>
      <c r="L52" s="4"/>
      <c r="M52" s="4"/>
    </row>
    <row r="53" spans="1:13" ht="33" customHeight="1">
      <c r="A53" s="434"/>
      <c r="B53" s="33">
        <v>11</v>
      </c>
      <c r="C53" s="50" t="s">
        <v>662</v>
      </c>
      <c r="D53" s="50" t="s">
        <v>102</v>
      </c>
      <c r="E53" s="393"/>
      <c r="F53" s="4"/>
      <c r="H53" s="4"/>
      <c r="I53" s="4"/>
      <c r="J53" s="4"/>
      <c r="K53" s="4"/>
      <c r="L53" s="4"/>
      <c r="M53" s="4"/>
    </row>
    <row r="54" spans="1:13" ht="33" customHeight="1">
      <c r="A54" s="434"/>
      <c r="B54" s="251">
        <v>12</v>
      </c>
      <c r="C54" s="50" t="s">
        <v>629</v>
      </c>
      <c r="D54" s="50" t="s">
        <v>102</v>
      </c>
      <c r="E54" s="393"/>
      <c r="F54" s="4"/>
      <c r="H54" s="4"/>
      <c r="I54" s="4"/>
      <c r="J54" s="4"/>
      <c r="K54" s="4"/>
      <c r="L54" s="4"/>
      <c r="M54" s="4"/>
    </row>
    <row r="55" spans="1:13" ht="33" customHeight="1">
      <c r="A55" s="434"/>
      <c r="B55" s="25">
        <v>13</v>
      </c>
      <c r="C55" s="50" t="s">
        <v>663</v>
      </c>
      <c r="D55" s="50" t="s">
        <v>102</v>
      </c>
      <c r="E55" s="393"/>
      <c r="F55" s="4"/>
      <c r="H55" s="4"/>
      <c r="I55" s="4"/>
      <c r="J55" s="4"/>
      <c r="K55" s="4"/>
      <c r="L55" s="4"/>
      <c r="M55" s="4"/>
    </row>
    <row r="56" spans="1:13" ht="33" customHeight="1" thickBot="1">
      <c r="A56" s="436"/>
      <c r="B56" s="402">
        <v>14</v>
      </c>
      <c r="C56" s="422" t="s">
        <v>664</v>
      </c>
      <c r="D56" s="422" t="s">
        <v>102</v>
      </c>
      <c r="E56" s="396"/>
      <c r="F56" s="4"/>
      <c r="H56" s="4"/>
      <c r="I56" s="4"/>
      <c r="J56" s="4"/>
      <c r="K56" s="4"/>
      <c r="L56" s="4"/>
      <c r="M56" s="4"/>
    </row>
  </sheetData>
  <dataConsolidate/>
  <mergeCells count="33">
    <mergeCell ref="A38:A41"/>
    <mergeCell ref="A42:A56"/>
    <mergeCell ref="A29:A37"/>
    <mergeCell ref="C29:E29"/>
    <mergeCell ref="C30:E30"/>
    <mergeCell ref="C31:E31"/>
    <mergeCell ref="C32:E32"/>
    <mergeCell ref="C33:E33"/>
    <mergeCell ref="C34:E34"/>
    <mergeCell ref="C35:E35"/>
    <mergeCell ref="C36:E36"/>
    <mergeCell ref="C37:E37"/>
    <mergeCell ref="A12:A24"/>
    <mergeCell ref="A25:B26"/>
    <mergeCell ref="C25:E25"/>
    <mergeCell ref="C26:E26"/>
    <mergeCell ref="A27:B28"/>
    <mergeCell ref="D27:E27"/>
    <mergeCell ref="D28:E28"/>
    <mergeCell ref="A8:B9"/>
    <mergeCell ref="C8:E8"/>
    <mergeCell ref="C9:D9"/>
    <mergeCell ref="A10:B11"/>
    <mergeCell ref="C10:D10"/>
    <mergeCell ref="C11:D11"/>
    <mergeCell ref="A6:B7"/>
    <mergeCell ref="C6:D6"/>
    <mergeCell ref="C7:D7"/>
    <mergeCell ref="A1:B1"/>
    <mergeCell ref="A2:B2"/>
    <mergeCell ref="A3:B4"/>
    <mergeCell ref="A5:B5"/>
    <mergeCell ref="C5:E5"/>
  </mergeCells>
  <conditionalFormatting sqref="E2">
    <cfRule type="colorScale" priority="5">
      <colorScale>
        <cfvo type="num" val="1"/>
        <cfvo type="num" val="2"/>
        <cfvo type="num" val="3"/>
        <color rgb="FFFF0000"/>
        <color rgb="FFFF9933"/>
        <color rgb="FFFFFF00"/>
      </colorScale>
    </cfRule>
    <cfRule type="colorScale" priority="6">
      <colorScale>
        <cfvo type="num" val="1"/>
        <cfvo type="num" val="2"/>
        <cfvo type="num" val="3"/>
        <color rgb="FFFF0000"/>
        <color rgb="FFFFC000"/>
        <color rgb="FFFFFF00"/>
      </colorScale>
    </cfRule>
  </conditionalFormatting>
  <conditionalFormatting sqref="E41">
    <cfRule type="colorScale" priority="3">
      <colorScale>
        <cfvo type="num" val="1"/>
        <cfvo type="num" val="2"/>
        <cfvo type="num" val="3"/>
        <color rgb="FFFF0000"/>
        <color rgb="FFFFCC00"/>
        <color rgb="FFFFFF00"/>
      </colorScale>
    </cfRule>
    <cfRule type="colorScale" priority="4">
      <colorScale>
        <cfvo type="min"/>
        <cfvo type="percentile" val="50"/>
        <cfvo type="max"/>
        <color rgb="FFF8696B"/>
        <color rgb="FFFFEB84"/>
        <color rgb="FF63BE7B"/>
      </colorScale>
    </cfRule>
  </conditionalFormatting>
  <conditionalFormatting sqref="E39">
    <cfRule type="colorScale" priority="1">
      <colorScale>
        <cfvo type="num" val="1"/>
        <cfvo type="num" val="2"/>
        <cfvo type="num" val="3"/>
        <color rgb="FFFF0000"/>
        <color rgb="FFFFCC00"/>
        <color rgb="FFFFFF00"/>
      </colorScale>
    </cfRule>
    <cfRule type="colorScale" priority="2">
      <colorScale>
        <cfvo type="min"/>
        <cfvo type="percentile" val="50"/>
        <cfvo type="max"/>
        <color rgb="FFF8696B"/>
        <color rgb="FFFFEB84"/>
        <color rgb="FF63BE7B"/>
      </colorScale>
    </cfRule>
  </conditionalFormatting>
  <conditionalFormatting sqref="E40">
    <cfRule type="colorScale" priority="39">
      <colorScale>
        <cfvo type="num" val="1"/>
        <cfvo type="num" val="2"/>
        <cfvo type="num" val="3"/>
        <color rgb="FFFF0000"/>
        <color rgb="FFFFCC00"/>
        <color rgb="FFFFFF00"/>
      </colorScale>
    </cfRule>
    <cfRule type="colorScale" priority="40">
      <colorScale>
        <cfvo type="min"/>
        <cfvo type="percentile" val="50"/>
        <cfvo type="max"/>
        <color rgb="FFF8696B"/>
        <color rgb="FFFFEB84"/>
        <color rgb="FF63BE7B"/>
      </colorScale>
    </cfRule>
  </conditionalFormatting>
  <dataValidations count="4">
    <dataValidation type="textLength" operator="lessThan" allowBlank="1" showInputMessage="1" showErrorMessage="1" prompt="Description here in no more than 100 words. You can paste continuous text into the cell - see the user guide" sqref="C11:D11">
      <formula1>550</formula1>
    </dataValidation>
    <dataValidation type="textLength" errorStyle="information" operator="lessThan" allowBlank="1" showInputMessage="1" showErrorMessage="1" errorTitle="Text length" error="Please add no more than 250 words of continuous text to this cell. You can format with line breaks after pasting." prompt="Description here in no more than 250 words. You can paste continuous text into the cell - see the user guide" sqref="C5:E5">
      <formula1>1350</formula1>
    </dataValidation>
    <dataValidation type="textLength" errorStyle="information" operator="lessThan" allowBlank="1" showInputMessage="1" showErrorMessage="1" errorTitle="Text length" error="Please add no more than 500 words of continuous text to this cell. You can format after pasting." prompt="Description here in no more than 500 words. You can paste continuous text into the cell - see the user guide" sqref="C7">
      <formula1>3700</formula1>
    </dataValidation>
    <dataValidation type="textLength" operator="lessThan" allowBlank="1" showInputMessage="1" showErrorMessage="1" prompt="Description here in no more than 250 words. You can paste continuous text into the cell - see the user guide" sqref="C9:D9 C26:C28">
      <formula1>1350</formula1>
    </dataValidation>
  </dataValidations>
  <printOptions horizontalCentered="1" verticalCentered="1"/>
  <pageMargins left="0.98425196850393704" right="0.98425196850393704" top="0.98425196850393704" bottom="0.98425196850393704" header="0.51181102362204722" footer="0.51181102362204722"/>
  <pageSetup paperSize="8" scale="68" fitToHeight="2" orientation="portrait" r:id="rId1"/>
  <rowBreaks count="2" manualBreakCount="2">
    <brk id="11" max="4" man="1"/>
    <brk id="4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[1]Menu!#REF!</xm:f>
          </x14:formula1>
          <xm:sqref>E2 E39:E41 E9 E11 D43:E56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R62"/>
  <sheetViews>
    <sheetView zoomScale="70" zoomScaleNormal="70" zoomScaleSheetLayoutView="47" zoomScalePageLayoutView="92" workbookViewId="0"/>
  </sheetViews>
  <sheetFormatPr defaultColWidth="8.7109375" defaultRowHeight="14.25"/>
  <cols>
    <col min="1" max="1" width="10.28515625" style="55" customWidth="1"/>
    <col min="2" max="2" width="38" style="58" customWidth="1"/>
    <col min="3" max="3" width="23.7109375" style="55" customWidth="1"/>
    <col min="4" max="4" width="49.28515625" style="55" customWidth="1"/>
    <col min="5" max="5" width="24.28515625" style="55" customWidth="1"/>
    <col min="6" max="10" width="10.28515625" style="55" customWidth="1"/>
    <col min="11" max="11" width="18" style="74" customWidth="1"/>
    <col min="12" max="12" width="16.7109375" style="75" customWidth="1"/>
    <col min="13" max="13" width="36.28515625" style="55" customWidth="1"/>
    <col min="14" max="14" width="18" style="74" customWidth="1"/>
    <col min="15" max="15" width="36.28515625" style="55" customWidth="1"/>
    <col min="16" max="16" width="18" style="74" customWidth="1"/>
    <col min="17" max="17" width="28.85546875" style="74" customWidth="1"/>
    <col min="18" max="18" width="18" style="74" customWidth="1"/>
    <col min="19" max="19" width="25.42578125" style="74" customWidth="1"/>
    <col min="20" max="20" width="18" style="74" customWidth="1"/>
    <col min="21" max="21" width="36.28515625" style="55" customWidth="1"/>
    <col min="22" max="22" width="17" style="74" customWidth="1"/>
    <col min="23" max="23" width="33.28515625" style="74" customWidth="1"/>
    <col min="24" max="24" width="22.7109375" style="55" customWidth="1"/>
    <col min="25" max="25" width="17" style="74" customWidth="1"/>
    <col min="26" max="26" width="22.28515625" style="55" customWidth="1"/>
    <col min="27" max="27" width="17" style="74" customWidth="1"/>
    <col min="28" max="28" width="22.28515625" style="55" customWidth="1"/>
    <col min="29" max="29" width="17" style="74" customWidth="1"/>
    <col min="30" max="30" width="40" style="74" customWidth="1"/>
    <col min="31" max="31" width="31.42578125" style="55" customWidth="1"/>
    <col min="32" max="32" width="8.28515625" style="55" customWidth="1"/>
    <col min="33" max="33" width="30.7109375" style="55" customWidth="1"/>
    <col min="34" max="34" width="17.28515625" style="74" customWidth="1"/>
    <col min="35" max="36" width="12.42578125" style="58" customWidth="1"/>
    <col min="37" max="38" width="12.42578125" style="59" customWidth="1"/>
    <col min="39" max="39" width="15.140625" style="55" customWidth="1"/>
    <col min="40" max="40" width="12.7109375" style="55" customWidth="1"/>
    <col min="41" max="41" width="18.28515625" style="55" customWidth="1"/>
    <col min="42" max="43" width="12.42578125" style="58" customWidth="1"/>
    <col min="44" max="45" width="12.42578125" style="59" customWidth="1"/>
    <col min="46" max="46" width="16.85546875" style="55" customWidth="1"/>
    <col min="47" max="47" width="12.7109375" style="55" customWidth="1"/>
    <col min="48" max="48" width="19.28515625" style="55" customWidth="1"/>
    <col min="49" max="50" width="12.42578125" style="58" customWidth="1"/>
    <col min="51" max="52" width="12.42578125" style="59" customWidth="1"/>
    <col min="53" max="53" width="15.28515625" style="55" customWidth="1"/>
    <col min="54" max="54" width="12.7109375" style="55" customWidth="1"/>
    <col min="55" max="55" width="19.28515625" style="55" customWidth="1"/>
    <col min="56" max="57" width="12.42578125" style="58" customWidth="1"/>
    <col min="58" max="59" width="12.42578125" style="59" customWidth="1"/>
    <col min="60" max="60" width="15" style="55" customWidth="1"/>
    <col min="61" max="61" width="12.7109375" style="55" customWidth="1"/>
    <col min="62" max="62" width="19.28515625" style="55" customWidth="1"/>
    <col min="63" max="64" width="12.42578125" style="58" customWidth="1"/>
    <col min="65" max="66" width="12.42578125" style="59" customWidth="1"/>
    <col min="67" max="67" width="15.42578125" style="55" customWidth="1"/>
    <col min="68" max="68" width="12.7109375" style="55" customWidth="1"/>
    <col min="69" max="69" width="19.42578125" style="55" customWidth="1"/>
    <col min="70" max="70" width="0.7109375" style="55" customWidth="1"/>
    <col min="71" max="16384" width="8.7109375" style="55"/>
  </cols>
  <sheetData>
    <row r="1" spans="1:70" ht="31.35" customHeight="1" thickBot="1">
      <c r="A1" s="116" t="s">
        <v>181</v>
      </c>
      <c r="B1" s="264"/>
      <c r="C1" s="497"/>
      <c r="D1" s="497"/>
      <c r="E1" s="497"/>
      <c r="F1" s="497"/>
      <c r="G1" s="497"/>
      <c r="H1" s="497"/>
      <c r="I1" s="497"/>
      <c r="J1" s="497"/>
      <c r="K1" s="497"/>
      <c r="L1" s="498"/>
      <c r="M1" s="191"/>
      <c r="N1" s="86"/>
      <c r="O1" s="85"/>
      <c r="P1" s="86"/>
      <c r="Q1" s="85"/>
      <c r="R1" s="86"/>
      <c r="S1" s="55"/>
      <c r="T1" s="55"/>
      <c r="V1" s="55"/>
      <c r="W1" s="55"/>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1"/>
    </row>
    <row r="2" spans="1:70" ht="48" customHeight="1" thickTop="1" thickBot="1">
      <c r="A2" s="499" t="s">
        <v>485</v>
      </c>
      <c r="B2" s="500"/>
      <c r="C2" s="207"/>
      <c r="D2" s="82" t="s">
        <v>484</v>
      </c>
      <c r="E2" s="501" t="s">
        <v>131</v>
      </c>
      <c r="F2" s="502"/>
      <c r="G2" s="503">
        <v>2</v>
      </c>
      <c r="H2" s="503"/>
      <c r="I2" s="503"/>
      <c r="J2" s="503"/>
      <c r="K2" s="114"/>
      <c r="L2" s="186"/>
      <c r="M2" s="192" t="s">
        <v>72</v>
      </c>
      <c r="N2" s="504" t="s">
        <v>611</v>
      </c>
      <c r="O2" s="505"/>
      <c r="P2" s="113" t="s">
        <v>65</v>
      </c>
      <c r="Q2" s="208" t="s">
        <v>638</v>
      </c>
      <c r="R2" s="215"/>
      <c r="S2" s="55"/>
      <c r="T2" s="55"/>
      <c r="V2" s="55"/>
      <c r="W2" s="55"/>
      <c r="Y2" s="55"/>
      <c r="AA2" s="117"/>
      <c r="AC2" s="117"/>
      <c r="AD2" s="117"/>
      <c r="AH2" s="55"/>
      <c r="AI2" s="55"/>
      <c r="AJ2" s="55"/>
      <c r="AK2" s="55"/>
      <c r="AL2" s="55"/>
      <c r="AP2" s="55"/>
      <c r="AQ2" s="55"/>
      <c r="AR2" s="55"/>
      <c r="AS2" s="55"/>
      <c r="AW2" s="55"/>
      <c r="AX2" s="55"/>
      <c r="AY2" s="55"/>
      <c r="AZ2" s="55"/>
      <c r="BD2" s="55"/>
      <c r="BE2" s="55"/>
      <c r="BF2" s="55"/>
      <c r="BG2" s="55"/>
      <c r="BK2" s="55"/>
      <c r="BL2" s="55"/>
      <c r="BM2" s="55"/>
      <c r="BN2" s="55"/>
      <c r="BR2" s="112"/>
    </row>
    <row r="3" spans="1:70" ht="32.1" customHeight="1" thickTop="1" thickBot="1">
      <c r="A3" s="187"/>
      <c r="B3" s="188"/>
      <c r="C3" s="188"/>
      <c r="D3" s="188"/>
      <c r="E3" s="188"/>
      <c r="F3" s="188"/>
      <c r="G3" s="188"/>
      <c r="H3" s="188"/>
      <c r="I3" s="188"/>
      <c r="J3" s="188"/>
      <c r="K3" s="189"/>
      <c r="L3" s="190"/>
      <c r="M3" s="193" t="s">
        <v>67</v>
      </c>
      <c r="N3" s="516" t="s">
        <v>339</v>
      </c>
      <c r="O3" s="517"/>
      <c r="P3" s="194" t="s">
        <v>66</v>
      </c>
      <c r="Q3" s="195"/>
      <c r="R3" s="216"/>
      <c r="S3" s="55"/>
      <c r="T3" s="55"/>
      <c r="V3" s="55"/>
      <c r="W3" s="55"/>
      <c r="Y3" s="55"/>
      <c r="AA3" s="55"/>
      <c r="AC3" s="55"/>
      <c r="AD3" s="55"/>
      <c r="AH3" s="55"/>
      <c r="AI3" s="55"/>
      <c r="AJ3" s="55"/>
      <c r="AK3" s="55"/>
      <c r="AL3" s="55"/>
      <c r="AP3" s="55"/>
      <c r="AQ3" s="55"/>
      <c r="AR3" s="55"/>
      <c r="AS3" s="55"/>
      <c r="AW3" s="55"/>
      <c r="AX3" s="55"/>
      <c r="AY3" s="55"/>
      <c r="AZ3" s="55"/>
      <c r="BD3" s="55"/>
      <c r="BE3" s="55"/>
      <c r="BF3" s="55"/>
      <c r="BG3" s="55"/>
      <c r="BK3" s="55"/>
      <c r="BL3" s="55"/>
      <c r="BM3" s="55"/>
      <c r="BN3" s="55"/>
      <c r="BR3" s="112"/>
    </row>
    <row r="4" spans="1:70" ht="42.75" thickBot="1">
      <c r="A4" s="170" t="s">
        <v>150</v>
      </c>
      <c r="B4" s="171"/>
      <c r="C4" s="171"/>
      <c r="D4" s="172"/>
      <c r="E4" s="173" t="s">
        <v>173</v>
      </c>
      <c r="F4" s="533" t="s">
        <v>368</v>
      </c>
      <c r="G4" s="533"/>
      <c r="H4" s="533"/>
      <c r="I4" s="533"/>
      <c r="J4" s="533"/>
      <c r="K4" s="174"/>
      <c r="L4" s="175"/>
      <c r="M4" s="145" t="s">
        <v>341</v>
      </c>
      <c r="N4" s="146"/>
      <c r="O4" s="147"/>
      <c r="P4" s="146"/>
      <c r="Q4" s="212"/>
      <c r="R4" s="212"/>
      <c r="S4" s="212"/>
      <c r="T4" s="212"/>
      <c r="U4" s="212"/>
      <c r="V4" s="212"/>
      <c r="W4" s="148" t="s">
        <v>171</v>
      </c>
      <c r="X4" s="534" t="s">
        <v>143</v>
      </c>
      <c r="Y4" s="535"/>
      <c r="Z4" s="536" t="s">
        <v>298</v>
      </c>
      <c r="AA4" s="537"/>
      <c r="AB4" s="537"/>
      <c r="AC4" s="538"/>
      <c r="AD4" s="154" t="s">
        <v>296</v>
      </c>
      <c r="AE4" s="105" t="s">
        <v>151</v>
      </c>
      <c r="AF4" s="259"/>
      <c r="AG4" s="106"/>
      <c r="AH4" s="155"/>
      <c r="AI4" s="518" t="s">
        <v>4</v>
      </c>
      <c r="AJ4" s="519"/>
      <c r="AK4" s="519"/>
      <c r="AL4" s="519"/>
      <c r="AM4" s="519"/>
      <c r="AN4" s="519"/>
      <c r="AO4" s="520"/>
      <c r="AP4" s="518" t="s">
        <v>5</v>
      </c>
      <c r="AQ4" s="519"/>
      <c r="AR4" s="519"/>
      <c r="AS4" s="519"/>
      <c r="AT4" s="519"/>
      <c r="AU4" s="519"/>
      <c r="AV4" s="520"/>
      <c r="AW4" s="518" t="s">
        <v>6</v>
      </c>
      <c r="AX4" s="519"/>
      <c r="AY4" s="519"/>
      <c r="AZ4" s="519"/>
      <c r="BA4" s="519"/>
      <c r="BB4" s="519"/>
      <c r="BC4" s="520"/>
      <c r="BD4" s="518" t="s">
        <v>30</v>
      </c>
      <c r="BE4" s="519"/>
      <c r="BF4" s="519"/>
      <c r="BG4" s="519"/>
      <c r="BH4" s="519"/>
      <c r="BI4" s="519"/>
      <c r="BJ4" s="520"/>
      <c r="BK4" s="519" t="s">
        <v>169</v>
      </c>
      <c r="BL4" s="519"/>
      <c r="BM4" s="519"/>
      <c r="BN4" s="519"/>
      <c r="BO4" s="519"/>
      <c r="BP4" s="519"/>
      <c r="BQ4" s="520"/>
      <c r="BR4" s="112"/>
    </row>
    <row r="5" spans="1:70" ht="60.75" customHeight="1" thickTop="1" thickBot="1">
      <c r="A5" s="141" t="s">
        <v>135</v>
      </c>
      <c r="B5" s="68" t="s">
        <v>380</v>
      </c>
      <c r="C5" s="62" t="s">
        <v>302</v>
      </c>
      <c r="D5" s="63" t="s">
        <v>358</v>
      </c>
      <c r="E5" s="83" t="s">
        <v>156</v>
      </c>
      <c r="F5" s="92" t="s">
        <v>175</v>
      </c>
      <c r="G5" s="92" t="s">
        <v>176</v>
      </c>
      <c r="H5" s="92" t="s">
        <v>177</v>
      </c>
      <c r="I5" s="92" t="s">
        <v>178</v>
      </c>
      <c r="J5" s="93" t="s">
        <v>179</v>
      </c>
      <c r="K5" s="67" t="s">
        <v>172</v>
      </c>
      <c r="L5" s="159" t="s">
        <v>318</v>
      </c>
      <c r="M5" s="149" t="s">
        <v>139</v>
      </c>
      <c r="N5" s="70" t="s">
        <v>142</v>
      </c>
      <c r="O5" s="61" t="s">
        <v>140</v>
      </c>
      <c r="P5" s="70" t="s">
        <v>142</v>
      </c>
      <c r="Q5" s="61" t="s">
        <v>141</v>
      </c>
      <c r="R5" s="70" t="s">
        <v>142</v>
      </c>
      <c r="S5" s="61" t="s">
        <v>342</v>
      </c>
      <c r="T5" s="70" t="s">
        <v>142</v>
      </c>
      <c r="U5" s="61" t="s">
        <v>343</v>
      </c>
      <c r="V5" s="70" t="s">
        <v>142</v>
      </c>
      <c r="W5" s="118" t="s">
        <v>300</v>
      </c>
      <c r="X5" s="156" t="s">
        <v>144</v>
      </c>
      <c r="Y5" s="70" t="s">
        <v>152</v>
      </c>
      <c r="Z5" s="64" t="s">
        <v>149</v>
      </c>
      <c r="AA5" s="70" t="s">
        <v>152</v>
      </c>
      <c r="AB5" s="64" t="s">
        <v>297</v>
      </c>
      <c r="AC5" s="157" t="s">
        <v>152</v>
      </c>
      <c r="AD5" s="185" t="s">
        <v>301</v>
      </c>
      <c r="AE5" s="64" t="s">
        <v>41</v>
      </c>
      <c r="AF5" s="260" t="s">
        <v>165</v>
      </c>
      <c r="AG5" s="64" t="s">
        <v>153</v>
      </c>
      <c r="AH5" s="157" t="s">
        <v>154</v>
      </c>
      <c r="AI5" s="165" t="s">
        <v>371</v>
      </c>
      <c r="AJ5" s="84" t="s">
        <v>370</v>
      </c>
      <c r="AK5" s="84" t="s">
        <v>651</v>
      </c>
      <c r="AL5" s="84" t="s">
        <v>529</v>
      </c>
      <c r="AM5" s="84" t="s">
        <v>372</v>
      </c>
      <c r="AN5" s="84" t="s">
        <v>187</v>
      </c>
      <c r="AO5" s="107" t="s">
        <v>168</v>
      </c>
      <c r="AP5" s="165" t="s">
        <v>371</v>
      </c>
      <c r="AQ5" s="84" t="s">
        <v>370</v>
      </c>
      <c r="AR5" s="84" t="s">
        <v>651</v>
      </c>
      <c r="AS5" s="84" t="s">
        <v>529</v>
      </c>
      <c r="AT5" s="84" t="s">
        <v>372</v>
      </c>
      <c r="AU5" s="84" t="s">
        <v>187</v>
      </c>
      <c r="AV5" s="107" t="s">
        <v>168</v>
      </c>
      <c r="AW5" s="165" t="s">
        <v>371</v>
      </c>
      <c r="AX5" s="84" t="s">
        <v>370</v>
      </c>
      <c r="AY5" s="84" t="s">
        <v>651</v>
      </c>
      <c r="AZ5" s="84" t="s">
        <v>529</v>
      </c>
      <c r="BA5" s="84" t="s">
        <v>372</v>
      </c>
      <c r="BB5" s="84" t="s">
        <v>187</v>
      </c>
      <c r="BC5" s="107" t="s">
        <v>168</v>
      </c>
      <c r="BD5" s="165" t="s">
        <v>371</v>
      </c>
      <c r="BE5" s="84" t="s">
        <v>370</v>
      </c>
      <c r="BF5" s="84" t="s">
        <v>651</v>
      </c>
      <c r="BG5" s="84" t="s">
        <v>529</v>
      </c>
      <c r="BH5" s="84" t="s">
        <v>372</v>
      </c>
      <c r="BI5" s="84" t="s">
        <v>187</v>
      </c>
      <c r="BJ5" s="107" t="s">
        <v>168</v>
      </c>
      <c r="BK5" s="165" t="s">
        <v>371</v>
      </c>
      <c r="BL5" s="84" t="s">
        <v>370</v>
      </c>
      <c r="BM5" s="84" t="s">
        <v>651</v>
      </c>
      <c r="BN5" s="84" t="s">
        <v>529</v>
      </c>
      <c r="BO5" s="84" t="s">
        <v>372</v>
      </c>
      <c r="BP5" s="84" t="s">
        <v>187</v>
      </c>
      <c r="BQ5" s="107" t="s">
        <v>168</v>
      </c>
      <c r="BR5" s="112"/>
    </row>
    <row r="6" spans="1:70" ht="18.600000000000001" customHeight="1" thickBot="1">
      <c r="A6" s="142"/>
      <c r="B6" s="132"/>
      <c r="C6" s="133"/>
      <c r="D6" s="134"/>
      <c r="E6" s="83"/>
      <c r="F6" s="136"/>
      <c r="G6" s="136"/>
      <c r="H6" s="136"/>
      <c r="I6" s="136"/>
      <c r="J6" s="72"/>
      <c r="K6" s="137"/>
      <c r="L6" s="176"/>
      <c r="M6" s="150"/>
      <c r="N6" s="138"/>
      <c r="O6" s="125"/>
      <c r="P6" s="138"/>
      <c r="Q6" s="136"/>
      <c r="R6" s="136"/>
      <c r="S6" s="136"/>
      <c r="T6" s="136"/>
      <c r="U6" s="125"/>
      <c r="V6" s="138"/>
      <c r="W6" s="139"/>
      <c r="X6" s="158"/>
      <c r="Y6" s="138"/>
      <c r="Z6" s="135"/>
      <c r="AA6" s="138"/>
      <c r="AB6" s="135"/>
      <c r="AC6" s="159"/>
      <c r="AD6" s="183"/>
      <c r="AE6" s="140"/>
      <c r="AF6" s="261"/>
      <c r="AG6" s="140"/>
      <c r="AH6" s="159"/>
      <c r="AI6" s="166"/>
      <c r="AJ6" s="76"/>
      <c r="AK6" s="76"/>
      <c r="AL6" s="76"/>
      <c r="AM6" s="76"/>
      <c r="AN6" s="76"/>
      <c r="AO6" s="159"/>
      <c r="AP6" s="166"/>
      <c r="AQ6" s="76"/>
      <c r="AR6" s="76"/>
      <c r="AS6" s="76"/>
      <c r="AT6" s="76"/>
      <c r="AU6" s="76"/>
      <c r="AV6" s="159"/>
      <c r="AW6" s="166"/>
      <c r="AX6" s="76"/>
      <c r="AY6" s="76"/>
      <c r="AZ6" s="76"/>
      <c r="BA6" s="76"/>
      <c r="BB6" s="76"/>
      <c r="BC6" s="159"/>
      <c r="BD6" s="166"/>
      <c r="BE6" s="76"/>
      <c r="BF6" s="76"/>
      <c r="BG6" s="76"/>
      <c r="BH6" s="76"/>
      <c r="BI6" s="76"/>
      <c r="BJ6" s="159"/>
      <c r="BK6" s="166"/>
      <c r="BL6" s="76"/>
      <c r="BM6" s="76"/>
      <c r="BN6" s="76"/>
      <c r="BO6" s="76"/>
      <c r="BP6" s="76"/>
      <c r="BQ6" s="159"/>
      <c r="BR6" s="112"/>
    </row>
    <row r="7" spans="1:70" s="81" customFormat="1" ht="45.75" thickBot="1">
      <c r="A7" s="210" t="s">
        <v>584</v>
      </c>
      <c r="B7" s="209" t="s">
        <v>585</v>
      </c>
      <c r="C7" s="91" t="s">
        <v>408</v>
      </c>
      <c r="D7" s="209" t="s">
        <v>586</v>
      </c>
      <c r="E7" s="211" t="s">
        <v>166</v>
      </c>
      <c r="F7" s="265">
        <v>0.8</v>
      </c>
      <c r="G7" s="265">
        <v>1</v>
      </c>
      <c r="H7" s="265">
        <v>1</v>
      </c>
      <c r="I7" s="265">
        <v>1</v>
      </c>
      <c r="J7" s="295">
        <v>1</v>
      </c>
      <c r="K7" s="230" t="s">
        <v>107</v>
      </c>
      <c r="L7" s="266" t="s">
        <v>133</v>
      </c>
      <c r="M7" s="218" t="s">
        <v>654</v>
      </c>
      <c r="N7" s="278" t="s">
        <v>107</v>
      </c>
      <c r="O7" s="296"/>
      <c r="P7" s="278"/>
      <c r="Q7" s="296"/>
      <c r="R7" s="297" t="s">
        <v>111</v>
      </c>
      <c r="S7" s="296"/>
      <c r="T7" s="297"/>
      <c r="U7" s="79"/>
      <c r="V7" s="78"/>
      <c r="W7" s="298" t="s">
        <v>624</v>
      </c>
      <c r="X7" s="162" t="s">
        <v>147</v>
      </c>
      <c r="Y7" s="65" t="s">
        <v>119</v>
      </c>
      <c r="Z7" s="56"/>
      <c r="AA7" s="65"/>
      <c r="AB7" s="56"/>
      <c r="AC7" s="163"/>
      <c r="AD7" s="217" t="s">
        <v>344</v>
      </c>
      <c r="AE7" s="73"/>
      <c r="AF7" s="90"/>
      <c r="AG7" s="73"/>
      <c r="AH7" s="163"/>
      <c r="AI7" s="234">
        <v>0.30720360991061346</v>
      </c>
      <c r="AJ7" s="235">
        <v>4.0001148929894539</v>
      </c>
      <c r="AK7" s="235">
        <v>3.6929112830788404</v>
      </c>
      <c r="AL7" s="235">
        <v>0</v>
      </c>
      <c r="AM7" s="235" t="s">
        <v>543</v>
      </c>
      <c r="AN7" s="235">
        <v>-17.492931101616453</v>
      </c>
      <c r="AO7" s="236"/>
      <c r="AP7" s="237">
        <v>0.60126861911070284</v>
      </c>
      <c r="AQ7" s="238">
        <v>7.1200117989038691</v>
      </c>
      <c r="AR7" s="238">
        <v>6.5187431797931659</v>
      </c>
      <c r="AS7" s="238">
        <v>0</v>
      </c>
      <c r="AT7" s="238" t="s">
        <v>543</v>
      </c>
      <c r="AU7" s="238">
        <v>-30.516673346800388</v>
      </c>
      <c r="AV7" s="239"/>
      <c r="AW7" s="237">
        <v>0.97757934023284165</v>
      </c>
      <c r="AX7" s="238">
        <v>9.2546384353166431</v>
      </c>
      <c r="AY7" s="238">
        <v>8.2770590950838017</v>
      </c>
      <c r="AZ7" s="238">
        <v>0</v>
      </c>
      <c r="BA7" s="238" t="s">
        <v>543</v>
      </c>
      <c r="BB7" s="238">
        <v>-38.843537455058048</v>
      </c>
      <c r="BC7" s="239"/>
      <c r="BD7" s="237">
        <v>1.0846122961530578</v>
      </c>
      <c r="BE7" s="238">
        <v>9.8609998589161911</v>
      </c>
      <c r="BF7" s="238">
        <v>8.7763875627631336</v>
      </c>
      <c r="BG7" s="238">
        <v>0</v>
      </c>
      <c r="BH7" s="238" t="s">
        <v>543</v>
      </c>
      <c r="BI7" s="238">
        <v>-40.497499064857557</v>
      </c>
      <c r="BJ7" s="239"/>
      <c r="BK7" s="240">
        <v>0.85915502003353017</v>
      </c>
      <c r="BL7" s="238">
        <v>7.7247128494805857</v>
      </c>
      <c r="BM7" s="238">
        <v>6.8655578294470558</v>
      </c>
      <c r="BN7" s="238">
        <v>0</v>
      </c>
      <c r="BO7" s="238" t="s">
        <v>543</v>
      </c>
      <c r="BP7" s="238">
        <v>-30.98058678461604</v>
      </c>
      <c r="BQ7" s="121"/>
      <c r="BR7" s="181"/>
    </row>
    <row r="8" spans="1:70" s="81" customFormat="1" ht="60.75" thickBot="1">
      <c r="A8" s="210" t="s">
        <v>587</v>
      </c>
      <c r="B8" s="209" t="s">
        <v>588</v>
      </c>
      <c r="C8" s="91" t="s">
        <v>408</v>
      </c>
      <c r="D8" s="209" t="s">
        <v>589</v>
      </c>
      <c r="E8" s="211" t="s">
        <v>166</v>
      </c>
      <c r="F8" s="265">
        <v>0.2</v>
      </c>
      <c r="G8" s="265">
        <v>0.5</v>
      </c>
      <c r="H8" s="265">
        <v>0.75</v>
      </c>
      <c r="I8" s="265">
        <v>1</v>
      </c>
      <c r="J8" s="295">
        <v>1</v>
      </c>
      <c r="K8" s="230" t="s">
        <v>115</v>
      </c>
      <c r="L8" s="266" t="s">
        <v>299</v>
      </c>
      <c r="M8" s="218" t="s">
        <v>666</v>
      </c>
      <c r="N8" s="278" t="s">
        <v>103</v>
      </c>
      <c r="O8" s="296" t="s">
        <v>618</v>
      </c>
      <c r="P8" s="278" t="s">
        <v>104</v>
      </c>
      <c r="Q8" s="296" t="s">
        <v>620</v>
      </c>
      <c r="R8" s="297" t="s">
        <v>115</v>
      </c>
      <c r="S8" s="296"/>
      <c r="T8" s="297"/>
      <c r="U8" s="79"/>
      <c r="V8" s="78"/>
      <c r="W8" s="298"/>
      <c r="X8" s="162" t="s">
        <v>148</v>
      </c>
      <c r="Y8" s="65" t="s">
        <v>119</v>
      </c>
      <c r="Z8" s="56"/>
      <c r="AA8" s="65"/>
      <c r="AB8" s="56"/>
      <c r="AC8" s="163"/>
      <c r="AD8" s="217" t="s">
        <v>344</v>
      </c>
      <c r="AE8" s="73" t="s">
        <v>639</v>
      </c>
      <c r="AF8">
        <v>2</v>
      </c>
      <c r="AG8" s="73" t="s">
        <v>667</v>
      </c>
      <c r="AH8" s="163"/>
      <c r="AI8" s="241">
        <v>2.4560199003468E-3</v>
      </c>
      <c r="AJ8" s="242">
        <v>3.1979968541757331E-2</v>
      </c>
      <c r="AK8" s="242">
        <v>2.952394864141053E-2</v>
      </c>
      <c r="AL8" s="242">
        <v>3.871586487134869E-2</v>
      </c>
      <c r="AM8" s="242" t="s">
        <v>544</v>
      </c>
      <c r="AN8" s="242">
        <v>-1.6276622110393633E-2</v>
      </c>
      <c r="AO8" s="243"/>
      <c r="AP8" s="237">
        <v>8.0089000765996132E-3</v>
      </c>
      <c r="AQ8" s="238">
        <v>9.4838581674145939E-2</v>
      </c>
      <c r="AR8" s="238">
        <v>8.6829681597546324E-2</v>
      </c>
      <c r="AS8" s="238">
        <v>0.11481430032966611</v>
      </c>
      <c r="AT8" s="238" t="s">
        <v>544</v>
      </c>
      <c r="AU8" s="238">
        <v>-4.723026726171109E-2</v>
      </c>
      <c r="AV8" s="239"/>
      <c r="AW8" s="237">
        <v>1.9034730002682115E-2</v>
      </c>
      <c r="AX8" s="238">
        <v>0.18019974097114075</v>
      </c>
      <c r="AY8" s="238">
        <v>0.16116501096845864</v>
      </c>
      <c r="AZ8" s="238">
        <v>0.21815496197818812</v>
      </c>
      <c r="BA8" s="238" t="s">
        <v>544</v>
      </c>
      <c r="BB8" s="238">
        <v>-8.7723081979623752E-2</v>
      </c>
      <c r="BC8" s="239"/>
      <c r="BD8" s="237">
        <v>2.552478550138735E-2</v>
      </c>
      <c r="BE8" s="238">
        <v>0.23206440413849727</v>
      </c>
      <c r="BF8" s="238">
        <v>0.20653961863710993</v>
      </c>
      <c r="BG8" s="238">
        <v>0.28094380706924865</v>
      </c>
      <c r="BH8" s="238" t="s">
        <v>544</v>
      </c>
      <c r="BI8" s="238">
        <v>-0.11032356632620205</v>
      </c>
      <c r="BJ8" s="239"/>
      <c r="BK8" s="240">
        <v>2.0892939593066106E-2</v>
      </c>
      <c r="BL8" s="238">
        <v>0.18784963734679777</v>
      </c>
      <c r="BM8" s="238">
        <v>0.16695669775373168</v>
      </c>
      <c r="BN8" s="238">
        <v>0.22741614539595884</v>
      </c>
      <c r="BO8" s="238" t="s">
        <v>544</v>
      </c>
      <c r="BP8" s="238">
        <v>-8.7210779180862744E-2</v>
      </c>
      <c r="BQ8" s="121"/>
      <c r="BR8" s="181"/>
    </row>
    <row r="9" spans="1:70" s="81" customFormat="1" ht="75.75" thickBot="1">
      <c r="A9" s="210" t="s">
        <v>587</v>
      </c>
      <c r="B9" s="209" t="s">
        <v>588</v>
      </c>
      <c r="C9" s="91"/>
      <c r="D9" s="209"/>
      <c r="E9" s="211"/>
      <c r="F9" s="265">
        <v>0.5</v>
      </c>
      <c r="G9" s="265">
        <v>0.5</v>
      </c>
      <c r="H9" s="265">
        <v>1</v>
      </c>
      <c r="I9" s="265">
        <v>1</v>
      </c>
      <c r="J9" s="295">
        <v>1</v>
      </c>
      <c r="K9" s="230" t="s">
        <v>115</v>
      </c>
      <c r="L9" s="266" t="s">
        <v>133</v>
      </c>
      <c r="M9" s="218" t="s">
        <v>656</v>
      </c>
      <c r="N9" s="278" t="s">
        <v>102</v>
      </c>
      <c r="O9" s="296" t="s">
        <v>617</v>
      </c>
      <c r="P9" s="278" t="s">
        <v>102</v>
      </c>
      <c r="Q9" s="296" t="s">
        <v>619</v>
      </c>
      <c r="R9" s="297" t="s">
        <v>111</v>
      </c>
      <c r="S9" s="296"/>
      <c r="T9" s="297"/>
      <c r="U9" s="79"/>
      <c r="V9" s="78"/>
      <c r="W9" s="298"/>
      <c r="X9" s="162" t="s">
        <v>148</v>
      </c>
      <c r="Y9" s="65" t="s">
        <v>119</v>
      </c>
      <c r="Z9" s="56"/>
      <c r="AA9" s="65"/>
      <c r="AB9" s="56"/>
      <c r="AC9" s="163"/>
      <c r="AD9" s="217"/>
      <c r="AE9" s="73" t="s">
        <v>640</v>
      </c>
      <c r="AF9">
        <v>1</v>
      </c>
      <c r="AG9" s="73" t="s">
        <v>667</v>
      </c>
      <c r="AH9" s="163"/>
      <c r="AI9" s="234"/>
      <c r="AJ9" s="255"/>
      <c r="AK9" s="255"/>
      <c r="AL9" s="255"/>
      <c r="AM9" s="255"/>
      <c r="AN9" s="255"/>
      <c r="AO9" s="256"/>
      <c r="AP9" s="237"/>
      <c r="AQ9" s="238"/>
      <c r="AR9" s="238"/>
      <c r="AS9" s="238"/>
      <c r="AT9" s="238"/>
      <c r="AU9" s="238"/>
      <c r="AV9" s="239"/>
      <c r="AW9" s="237"/>
      <c r="AX9" s="238"/>
      <c r="AY9" s="238"/>
      <c r="AZ9" s="238"/>
      <c r="BA9" s="238"/>
      <c r="BB9" s="238"/>
      <c r="BC9" s="239"/>
      <c r="BD9" s="237"/>
      <c r="BE9" s="238"/>
      <c r="BF9" s="238"/>
      <c r="BG9" s="238"/>
      <c r="BH9" s="238"/>
      <c r="BI9" s="238"/>
      <c r="BJ9" s="239"/>
      <c r="BK9" s="240"/>
      <c r="BL9" s="238"/>
      <c r="BM9" s="238"/>
      <c r="BN9" s="238"/>
      <c r="BO9" s="238"/>
      <c r="BP9" s="238"/>
      <c r="BQ9" s="121"/>
      <c r="BR9" s="181"/>
    </row>
    <row r="10" spans="1:70" s="81" customFormat="1" ht="60.75" thickBot="1">
      <c r="A10" s="210" t="s">
        <v>587</v>
      </c>
      <c r="B10" s="209" t="s">
        <v>588</v>
      </c>
      <c r="C10" s="91"/>
      <c r="D10" s="209"/>
      <c r="E10" s="211"/>
      <c r="F10" s="265">
        <v>0.6</v>
      </c>
      <c r="G10" s="265">
        <v>0.6</v>
      </c>
      <c r="H10" s="265">
        <v>0.6</v>
      </c>
      <c r="I10" s="265">
        <v>0.8</v>
      </c>
      <c r="J10" s="295">
        <v>1</v>
      </c>
      <c r="K10" s="230" t="s">
        <v>119</v>
      </c>
      <c r="L10" s="266" t="s">
        <v>133</v>
      </c>
      <c r="M10" s="218" t="s">
        <v>657</v>
      </c>
      <c r="N10" s="278" t="s">
        <v>102</v>
      </c>
      <c r="O10" s="296" t="s">
        <v>614</v>
      </c>
      <c r="P10" s="278" t="s">
        <v>107</v>
      </c>
      <c r="Q10" s="296" t="s">
        <v>615</v>
      </c>
      <c r="R10" s="297" t="s">
        <v>111</v>
      </c>
      <c r="S10" s="296" t="s">
        <v>616</v>
      </c>
      <c r="T10" s="297" t="s">
        <v>115</v>
      </c>
      <c r="U10" s="79"/>
      <c r="V10" s="78"/>
      <c r="W10" s="298"/>
      <c r="X10" s="162" t="s">
        <v>146</v>
      </c>
      <c r="Y10" s="65" t="s">
        <v>119</v>
      </c>
      <c r="Z10" s="56"/>
      <c r="AA10" s="65"/>
      <c r="AB10" s="56"/>
      <c r="AC10" s="163"/>
      <c r="AD10" s="217"/>
      <c r="AE10" s="73"/>
      <c r="AF10" s="90"/>
      <c r="AG10" s="73"/>
      <c r="AH10" s="163"/>
      <c r="AI10" s="234"/>
      <c r="AJ10" s="255"/>
      <c r="AK10" s="255"/>
      <c r="AL10" s="255"/>
      <c r="AM10" s="255"/>
      <c r="AN10" s="255"/>
      <c r="AO10" s="256"/>
      <c r="AP10" s="237"/>
      <c r="AQ10" s="238"/>
      <c r="AR10" s="238"/>
      <c r="AS10" s="238"/>
      <c r="AT10" s="238"/>
      <c r="AU10" s="238"/>
      <c r="AV10" s="239"/>
      <c r="AW10" s="237"/>
      <c r="AX10" s="238"/>
      <c r="AY10" s="238"/>
      <c r="AZ10" s="238"/>
      <c r="BA10" s="238"/>
      <c r="BB10" s="238"/>
      <c r="BC10" s="239"/>
      <c r="BD10" s="237"/>
      <c r="BE10" s="238"/>
      <c r="BF10" s="238"/>
      <c r="BG10" s="238"/>
      <c r="BH10" s="238"/>
      <c r="BI10" s="238"/>
      <c r="BJ10" s="239"/>
      <c r="BK10" s="240"/>
      <c r="BL10" s="238"/>
      <c r="BM10" s="238"/>
      <c r="BN10" s="238"/>
      <c r="BO10" s="238"/>
      <c r="BP10" s="238"/>
      <c r="BQ10" s="121"/>
      <c r="BR10" s="181"/>
    </row>
    <row r="11" spans="1:70" s="81" customFormat="1" ht="75.75" thickBot="1">
      <c r="A11" s="210" t="s">
        <v>587</v>
      </c>
      <c r="B11" s="209" t="s">
        <v>588</v>
      </c>
      <c r="C11" s="91"/>
      <c r="D11" s="209"/>
      <c r="E11" s="211"/>
      <c r="F11" s="265">
        <v>0.35</v>
      </c>
      <c r="G11" s="265">
        <v>0.5</v>
      </c>
      <c r="H11" s="265">
        <v>1</v>
      </c>
      <c r="I11" s="265">
        <v>1</v>
      </c>
      <c r="J11" s="295">
        <v>1</v>
      </c>
      <c r="K11" s="230" t="s">
        <v>111</v>
      </c>
      <c r="L11" s="266" t="s">
        <v>133</v>
      </c>
      <c r="M11" s="218" t="s">
        <v>668</v>
      </c>
      <c r="N11" s="278" t="s">
        <v>102</v>
      </c>
      <c r="O11" s="296" t="s">
        <v>669</v>
      </c>
      <c r="P11" s="278" t="s">
        <v>104</v>
      </c>
      <c r="Q11" s="296" t="s">
        <v>620</v>
      </c>
      <c r="R11" s="297" t="s">
        <v>111</v>
      </c>
      <c r="S11" s="296"/>
      <c r="T11" s="297"/>
      <c r="U11" s="79"/>
      <c r="V11" s="78"/>
      <c r="W11" s="298"/>
      <c r="X11" s="162"/>
      <c r="Y11" s="65"/>
      <c r="Z11" s="56"/>
      <c r="AA11" s="65"/>
      <c r="AB11" s="56"/>
      <c r="AC11" s="163"/>
      <c r="AD11" s="217"/>
      <c r="AE11" s="73" t="s">
        <v>640</v>
      </c>
      <c r="AF11">
        <v>1</v>
      </c>
      <c r="AG11" s="73" t="s">
        <v>667</v>
      </c>
      <c r="AH11" s="163"/>
      <c r="AI11" s="234"/>
      <c r="AJ11" s="255"/>
      <c r="AK11" s="255"/>
      <c r="AL11" s="255"/>
      <c r="AM11" s="255"/>
      <c r="AN11" s="255"/>
      <c r="AO11" s="256"/>
      <c r="AP11" s="237"/>
      <c r="AQ11" s="238"/>
      <c r="AR11" s="238"/>
      <c r="AS11" s="238"/>
      <c r="AT11" s="238"/>
      <c r="AU11" s="238"/>
      <c r="AV11" s="239"/>
      <c r="AW11" s="237"/>
      <c r="AX11" s="238"/>
      <c r="AY11" s="238"/>
      <c r="AZ11" s="238"/>
      <c r="BA11" s="238"/>
      <c r="BB11" s="238"/>
      <c r="BC11" s="239"/>
      <c r="BD11" s="237"/>
      <c r="BE11" s="238"/>
      <c r="BF11" s="238"/>
      <c r="BG11" s="238"/>
      <c r="BH11" s="238"/>
      <c r="BI11" s="238"/>
      <c r="BJ11" s="239"/>
      <c r="BK11" s="240"/>
      <c r="BL11" s="238"/>
      <c r="BM11" s="238"/>
      <c r="BN11" s="238"/>
      <c r="BO11" s="238"/>
      <c r="BP11" s="238"/>
      <c r="BQ11" s="121"/>
      <c r="BR11" s="181"/>
    </row>
    <row r="12" spans="1:70" s="81" customFormat="1" ht="45.75" thickBot="1">
      <c r="A12" s="210" t="s">
        <v>587</v>
      </c>
      <c r="B12" s="209" t="s">
        <v>588</v>
      </c>
      <c r="C12" s="91"/>
      <c r="D12" s="209"/>
      <c r="E12" s="211"/>
      <c r="F12" s="265">
        <v>0.25</v>
      </c>
      <c r="G12" s="265">
        <v>0.5</v>
      </c>
      <c r="H12" s="265">
        <v>1</v>
      </c>
      <c r="I12" s="265">
        <v>1</v>
      </c>
      <c r="J12" s="295">
        <v>1</v>
      </c>
      <c r="K12" s="230" t="s">
        <v>111</v>
      </c>
      <c r="L12" s="266" t="s">
        <v>299</v>
      </c>
      <c r="M12" s="218" t="s">
        <v>621</v>
      </c>
      <c r="N12" s="278" t="s">
        <v>102</v>
      </c>
      <c r="O12" s="296" t="s">
        <v>622</v>
      </c>
      <c r="P12" s="278" t="s">
        <v>107</v>
      </c>
      <c r="Q12" s="296" t="s">
        <v>623</v>
      </c>
      <c r="R12" s="297" t="s">
        <v>111</v>
      </c>
      <c r="S12" s="296"/>
      <c r="T12" s="297"/>
      <c r="U12" s="79"/>
      <c r="V12" s="78"/>
      <c r="W12" s="298"/>
      <c r="X12" s="162"/>
      <c r="Y12" s="65"/>
      <c r="Z12" s="56"/>
      <c r="AA12" s="65"/>
      <c r="AB12" s="56"/>
      <c r="AC12" s="163"/>
      <c r="AD12" s="217"/>
      <c r="AE12" s="73"/>
      <c r="AF12" s="90"/>
      <c r="AG12" s="73"/>
      <c r="AH12" s="163"/>
      <c r="AI12" s="234"/>
      <c r="AJ12" s="255"/>
      <c r="AK12" s="255"/>
      <c r="AL12" s="255"/>
      <c r="AM12" s="255"/>
      <c r="AN12" s="255"/>
      <c r="AO12" s="256"/>
      <c r="AP12" s="237"/>
      <c r="AQ12" s="238"/>
      <c r="AR12" s="238"/>
      <c r="AS12" s="238"/>
      <c r="AT12" s="238"/>
      <c r="AU12" s="238"/>
      <c r="AV12" s="239"/>
      <c r="AW12" s="237"/>
      <c r="AX12" s="238"/>
      <c r="AY12" s="238"/>
      <c r="AZ12" s="238"/>
      <c r="BA12" s="238"/>
      <c r="BB12" s="238"/>
      <c r="BC12" s="239"/>
      <c r="BD12" s="237"/>
      <c r="BE12" s="238"/>
      <c r="BF12" s="238"/>
      <c r="BG12" s="238"/>
      <c r="BH12" s="238"/>
      <c r="BI12" s="238"/>
      <c r="BJ12" s="239"/>
      <c r="BK12" s="240"/>
      <c r="BL12" s="238"/>
      <c r="BM12" s="238"/>
      <c r="BN12" s="238"/>
      <c r="BO12" s="238"/>
      <c r="BP12" s="238"/>
      <c r="BQ12" s="121"/>
      <c r="BR12" s="181"/>
    </row>
    <row r="13" spans="1:70" ht="49.35" customHeight="1" thickBot="1">
      <c r="A13" s="210" t="s">
        <v>587</v>
      </c>
      <c r="B13" s="209" t="s">
        <v>588</v>
      </c>
      <c r="C13" s="91" t="s">
        <v>408</v>
      </c>
      <c r="D13" s="209" t="s">
        <v>586</v>
      </c>
      <c r="E13" s="211" t="s">
        <v>163</v>
      </c>
      <c r="F13" s="265">
        <v>0</v>
      </c>
      <c r="G13" s="265">
        <v>0.1</v>
      </c>
      <c r="H13" s="265">
        <v>0.25</v>
      </c>
      <c r="I13" s="265">
        <v>0.5</v>
      </c>
      <c r="J13" s="295">
        <v>1</v>
      </c>
      <c r="K13" s="230" t="s">
        <v>119</v>
      </c>
      <c r="L13" s="266" t="s">
        <v>133</v>
      </c>
      <c r="M13" s="218" t="s">
        <v>612</v>
      </c>
      <c r="N13" s="278"/>
      <c r="O13" s="296"/>
      <c r="P13" s="278"/>
      <c r="Q13" s="296"/>
      <c r="R13" s="297"/>
      <c r="S13" s="296"/>
      <c r="T13" s="297"/>
      <c r="U13" s="79"/>
      <c r="V13" s="78"/>
      <c r="W13" s="298"/>
      <c r="X13" s="162"/>
      <c r="Y13" s="65"/>
      <c r="Z13" s="56"/>
      <c r="AA13" s="65"/>
      <c r="AB13" s="56"/>
      <c r="AC13" s="163"/>
      <c r="AD13" s="217" t="s">
        <v>344</v>
      </c>
      <c r="AE13" s="73"/>
      <c r="AF13" s="90"/>
      <c r="AG13" s="73"/>
      <c r="AH13" s="163"/>
      <c r="AI13" s="237">
        <v>0</v>
      </c>
      <c r="AJ13" s="238">
        <v>0</v>
      </c>
      <c r="AK13" s="238">
        <v>0</v>
      </c>
      <c r="AL13" s="238">
        <v>0</v>
      </c>
      <c r="AM13" s="238" t="s">
        <v>543</v>
      </c>
      <c r="AN13" s="238">
        <v>0</v>
      </c>
      <c r="AO13" s="239"/>
      <c r="AP13" s="237">
        <v>3.006343095553515E-2</v>
      </c>
      <c r="AQ13" s="238">
        <v>0.35600058994519351</v>
      </c>
      <c r="AR13" s="238">
        <v>0.32593715898965836</v>
      </c>
      <c r="AS13" s="238">
        <v>0</v>
      </c>
      <c r="AT13" s="238" t="s">
        <v>543</v>
      </c>
      <c r="AU13" s="238">
        <v>-1.5258336673400197</v>
      </c>
      <c r="AV13" s="239"/>
      <c r="AW13" s="237">
        <v>0.12219741752910521</v>
      </c>
      <c r="AX13" s="238">
        <v>1.1568298044145804</v>
      </c>
      <c r="AY13" s="238">
        <v>1.0346323868854752</v>
      </c>
      <c r="AZ13" s="238">
        <v>0</v>
      </c>
      <c r="BA13" s="238" t="s">
        <v>543</v>
      </c>
      <c r="BB13" s="238">
        <v>-4.855442181882256</v>
      </c>
      <c r="BC13" s="239"/>
      <c r="BD13" s="237">
        <v>0.27115307403826444</v>
      </c>
      <c r="BE13" s="238">
        <v>2.4652499647290478</v>
      </c>
      <c r="BF13" s="238">
        <v>2.1940968906907834</v>
      </c>
      <c r="BG13" s="238">
        <v>0</v>
      </c>
      <c r="BH13" s="238" t="s">
        <v>543</v>
      </c>
      <c r="BI13" s="238">
        <v>-10.124374766214389</v>
      </c>
      <c r="BJ13" s="239"/>
      <c r="BK13" s="240">
        <v>0.42957751001676509</v>
      </c>
      <c r="BL13" s="238">
        <v>3.8623564247402928</v>
      </c>
      <c r="BM13" s="238">
        <v>3.4327789147235279</v>
      </c>
      <c r="BN13" s="238">
        <v>0</v>
      </c>
      <c r="BO13" s="238" t="s">
        <v>543</v>
      </c>
      <c r="BP13" s="238">
        <v>-15.49029339230802</v>
      </c>
      <c r="BQ13" s="121"/>
      <c r="BR13" s="112"/>
    </row>
    <row r="14" spans="1:70" ht="30.75" thickBot="1">
      <c r="A14" s="210" t="s">
        <v>587</v>
      </c>
      <c r="B14" s="209" t="s">
        <v>588</v>
      </c>
      <c r="C14" s="91" t="s">
        <v>408</v>
      </c>
      <c r="D14" s="209" t="s">
        <v>590</v>
      </c>
      <c r="E14" s="211" t="s">
        <v>166</v>
      </c>
      <c r="F14" s="265">
        <v>0</v>
      </c>
      <c r="G14" s="265">
        <v>0.1</v>
      </c>
      <c r="H14" s="265">
        <v>0.25</v>
      </c>
      <c r="I14" s="265">
        <v>0.5</v>
      </c>
      <c r="J14" s="295">
        <v>1</v>
      </c>
      <c r="K14" s="230" t="s">
        <v>119</v>
      </c>
      <c r="L14" s="266" t="s">
        <v>133</v>
      </c>
      <c r="M14" s="218" t="s">
        <v>612</v>
      </c>
      <c r="N14" s="278"/>
      <c r="O14" s="296"/>
      <c r="P14" s="278"/>
      <c r="Q14" s="296"/>
      <c r="R14" s="297"/>
      <c r="S14" s="296"/>
      <c r="T14" s="297"/>
      <c r="U14" s="79"/>
      <c r="V14" s="78"/>
      <c r="W14" s="298"/>
      <c r="X14" s="162"/>
      <c r="Y14" s="65"/>
      <c r="Z14" s="56"/>
      <c r="AA14" s="65"/>
      <c r="AB14" s="56"/>
      <c r="AC14" s="163"/>
      <c r="AD14" s="217"/>
      <c r="AE14" s="73"/>
      <c r="AF14" s="90"/>
      <c r="AG14" s="73"/>
      <c r="AH14" s="163"/>
      <c r="AI14" s="237">
        <v>0</v>
      </c>
      <c r="AJ14" s="238">
        <v>0</v>
      </c>
      <c r="AK14" s="238">
        <v>0</v>
      </c>
      <c r="AL14" s="238">
        <v>0</v>
      </c>
      <c r="AM14" s="238" t="s">
        <v>544</v>
      </c>
      <c r="AN14" s="238">
        <v>0</v>
      </c>
      <c r="AO14" s="239"/>
      <c r="AP14" s="237">
        <v>6.711394840582848E-3</v>
      </c>
      <c r="AQ14" s="238">
        <v>7.9473980402849587E-2</v>
      </c>
      <c r="AR14" s="238">
        <v>7.2762585562266738E-2</v>
      </c>
      <c r="AS14" s="238">
        <v>9.1959986042965708E-2</v>
      </c>
      <c r="AT14" s="238" t="s">
        <v>544</v>
      </c>
      <c r="AU14" s="238">
        <v>-5.1392323991405982E-2</v>
      </c>
      <c r="AV14" s="239"/>
      <c r="AW14" s="237">
        <v>3.0683107787771426E-2</v>
      </c>
      <c r="AX14" s="238">
        <v>0.2904736802028145</v>
      </c>
      <c r="AY14" s="238">
        <v>0.25979057241504305</v>
      </c>
      <c r="AZ14" s="238">
        <v>0.33610944666289722</v>
      </c>
      <c r="BA14" s="238" t="s">
        <v>544</v>
      </c>
      <c r="BB14" s="238">
        <v>-0.18361343090128479</v>
      </c>
      <c r="BC14" s="239"/>
      <c r="BD14" s="237">
        <v>8.6397959030017624E-2</v>
      </c>
      <c r="BE14" s="238">
        <v>0.78550673344516708</v>
      </c>
      <c r="BF14" s="238">
        <v>0.6991087744151494</v>
      </c>
      <c r="BG14" s="238">
        <v>0.90891619971865789</v>
      </c>
      <c r="BH14" s="238" t="s">
        <v>544</v>
      </c>
      <c r="BI14" s="238">
        <v>-0.48489489752089532</v>
      </c>
      <c r="BJ14" s="239"/>
      <c r="BK14" s="240">
        <v>0.17246502369659295</v>
      </c>
      <c r="BL14" s="238">
        <v>1.5506430778732478</v>
      </c>
      <c r="BM14" s="238">
        <v>1.3781780541766548</v>
      </c>
      <c r="BN14" s="238">
        <v>1.7942616574132519</v>
      </c>
      <c r="BO14" s="238" t="s">
        <v>544</v>
      </c>
      <c r="BP14" s="238">
        <v>-0.93478038344078196</v>
      </c>
      <c r="BQ14" s="121"/>
      <c r="BR14" s="112"/>
    </row>
    <row r="15" spans="1:70" ht="45.75" thickBot="1">
      <c r="A15" s="210" t="s">
        <v>591</v>
      </c>
      <c r="B15" s="209" t="s">
        <v>592</v>
      </c>
      <c r="C15" s="91" t="s">
        <v>408</v>
      </c>
      <c r="D15" s="209" t="s">
        <v>593</v>
      </c>
      <c r="E15" s="211" t="s">
        <v>164</v>
      </c>
      <c r="F15" s="265">
        <v>0.8</v>
      </c>
      <c r="G15" s="265">
        <v>1</v>
      </c>
      <c r="H15" s="265">
        <v>1</v>
      </c>
      <c r="I15" s="265">
        <v>1</v>
      </c>
      <c r="J15" s="295">
        <v>1</v>
      </c>
      <c r="K15" s="230" t="s">
        <v>107</v>
      </c>
      <c r="L15" s="266" t="s">
        <v>133</v>
      </c>
      <c r="M15" s="218" t="s">
        <v>658</v>
      </c>
      <c r="N15" s="278" t="s">
        <v>102</v>
      </c>
      <c r="O15" s="296" t="s">
        <v>670</v>
      </c>
      <c r="P15" s="278" t="s">
        <v>107</v>
      </c>
      <c r="Q15" s="296"/>
      <c r="R15" s="297"/>
      <c r="S15" s="296"/>
      <c r="T15" s="297"/>
      <c r="U15" s="79"/>
      <c r="V15" s="78"/>
      <c r="W15" s="298"/>
      <c r="X15" s="162" t="s">
        <v>170</v>
      </c>
      <c r="Y15" s="65" t="s">
        <v>119</v>
      </c>
      <c r="Z15" s="56"/>
      <c r="AA15" s="65"/>
      <c r="AB15" s="56"/>
      <c r="AC15" s="163"/>
      <c r="AD15" s="217"/>
      <c r="AE15" s="73" t="s">
        <v>649</v>
      </c>
      <c r="AF15">
        <v>2</v>
      </c>
      <c r="AG15" s="73" t="s">
        <v>643</v>
      </c>
      <c r="AH15" s="163"/>
      <c r="AI15" s="237">
        <v>0.11331737798493809</v>
      </c>
      <c r="AJ15" s="238">
        <v>1.4755117345266775</v>
      </c>
      <c r="AK15" s="238">
        <v>1.3621943565417394</v>
      </c>
      <c r="AL15" s="238">
        <v>2.1615129301699412</v>
      </c>
      <c r="AM15" s="238" t="s">
        <v>545</v>
      </c>
      <c r="AN15" s="238">
        <v>-11.590524952741857</v>
      </c>
      <c r="AO15" s="239"/>
      <c r="AP15" s="237">
        <v>0.17782798783490669</v>
      </c>
      <c r="AQ15" s="238">
        <v>2.1057765719297477</v>
      </c>
      <c r="AR15" s="238">
        <v>1.9279485840948409</v>
      </c>
      <c r="AS15" s="238">
        <v>3.0848031782920318</v>
      </c>
      <c r="AT15" s="238" t="s">
        <v>545</v>
      </c>
      <c r="AU15" s="238">
        <v>-16.185340201864523</v>
      </c>
      <c r="AV15" s="239"/>
      <c r="AW15" s="237">
        <v>0.2932876773026416</v>
      </c>
      <c r="AX15" s="238">
        <v>2.7765228859309579</v>
      </c>
      <c r="AY15" s="238">
        <v>2.483235208628316</v>
      </c>
      <c r="AZ15" s="238">
        <v>4.0673957234082705</v>
      </c>
      <c r="BA15" s="238" t="s">
        <v>545</v>
      </c>
      <c r="BB15" s="238">
        <v>-20.861002090552159</v>
      </c>
      <c r="BC15" s="239"/>
      <c r="BD15" s="237">
        <v>0.36202225057041876</v>
      </c>
      <c r="BE15" s="238">
        <v>3.2914077910247532</v>
      </c>
      <c r="BF15" s="238">
        <v>2.9293855404543345</v>
      </c>
      <c r="BG15" s="238">
        <v>4.8216631100153799</v>
      </c>
      <c r="BH15" s="238" t="s">
        <v>545</v>
      </c>
      <c r="BI15" s="238">
        <v>-24.149917151852875</v>
      </c>
      <c r="BJ15" s="239"/>
      <c r="BK15" s="240">
        <v>0.31353415745769997</v>
      </c>
      <c r="BL15" s="238">
        <v>2.8190038798470183</v>
      </c>
      <c r="BM15" s="238">
        <v>2.5054697223893183</v>
      </c>
      <c r="BN15" s="238">
        <v>4.1296271618220697</v>
      </c>
      <c r="BO15" s="238" t="s">
        <v>545</v>
      </c>
      <c r="BP15" s="238">
        <v>-20.198990705809745</v>
      </c>
      <c r="BQ15" s="121"/>
      <c r="BR15" s="112"/>
    </row>
    <row r="16" spans="1:70" ht="30.75" thickBot="1">
      <c r="A16" s="210" t="s">
        <v>591</v>
      </c>
      <c r="B16" s="209" t="s">
        <v>592</v>
      </c>
      <c r="C16" s="91" t="s">
        <v>408</v>
      </c>
      <c r="D16" s="209" t="s">
        <v>586</v>
      </c>
      <c r="E16" s="211" t="s">
        <v>164</v>
      </c>
      <c r="F16" s="265">
        <v>0.8</v>
      </c>
      <c r="G16" s="265">
        <v>1</v>
      </c>
      <c r="H16" s="265">
        <v>1</v>
      </c>
      <c r="I16" s="265">
        <v>1</v>
      </c>
      <c r="J16" s="295">
        <v>1</v>
      </c>
      <c r="K16" s="230" t="s">
        <v>107</v>
      </c>
      <c r="L16" s="266" t="s">
        <v>133</v>
      </c>
      <c r="M16" s="218" t="s">
        <v>612</v>
      </c>
      <c r="N16" s="278"/>
      <c r="O16" s="296"/>
      <c r="P16" s="278"/>
      <c r="Q16" s="296"/>
      <c r="R16" s="297"/>
      <c r="S16" s="296"/>
      <c r="T16" s="297"/>
      <c r="U16" s="79"/>
      <c r="V16" s="78"/>
      <c r="W16" s="298"/>
      <c r="X16" s="162"/>
      <c r="Y16" s="65"/>
      <c r="Z16" s="56"/>
      <c r="AA16" s="65"/>
      <c r="AB16" s="56"/>
      <c r="AC16" s="163"/>
      <c r="AD16" s="217"/>
      <c r="AE16" s="73"/>
      <c r="AF16" s="90"/>
      <c r="AG16" s="73"/>
      <c r="AH16" s="163"/>
      <c r="AI16" s="237">
        <v>0.30720360991061346</v>
      </c>
      <c r="AJ16" s="238">
        <v>4.0001148929894539</v>
      </c>
      <c r="AK16" s="238">
        <v>3.6929112830788404</v>
      </c>
      <c r="AL16" s="238">
        <v>0</v>
      </c>
      <c r="AM16" s="238" t="s">
        <v>543</v>
      </c>
      <c r="AN16" s="238">
        <v>-17.492931101616453</v>
      </c>
      <c r="AO16" s="239"/>
      <c r="AP16" s="237">
        <v>0.60126861911070284</v>
      </c>
      <c r="AQ16" s="238">
        <v>7.1200117989038691</v>
      </c>
      <c r="AR16" s="238">
        <v>6.5187431797931659</v>
      </c>
      <c r="AS16" s="238">
        <v>0</v>
      </c>
      <c r="AT16" s="238" t="s">
        <v>543</v>
      </c>
      <c r="AU16" s="238">
        <v>-30.516673346800388</v>
      </c>
      <c r="AV16" s="239"/>
      <c r="AW16" s="237">
        <v>0.97757934023284165</v>
      </c>
      <c r="AX16" s="238">
        <v>9.2546384353166431</v>
      </c>
      <c r="AY16" s="238">
        <v>8.2770590950838017</v>
      </c>
      <c r="AZ16" s="238">
        <v>0</v>
      </c>
      <c r="BA16" s="238" t="s">
        <v>543</v>
      </c>
      <c r="BB16" s="238">
        <v>-38.843537455058048</v>
      </c>
      <c r="BC16" s="239"/>
      <c r="BD16" s="237">
        <v>1.0846122961530578</v>
      </c>
      <c r="BE16" s="238">
        <v>9.8609998589161911</v>
      </c>
      <c r="BF16" s="238">
        <v>8.7763875627631336</v>
      </c>
      <c r="BG16" s="238">
        <v>0</v>
      </c>
      <c r="BH16" s="238" t="s">
        <v>543</v>
      </c>
      <c r="BI16" s="238">
        <v>-40.497499064857557</v>
      </c>
      <c r="BJ16" s="239"/>
      <c r="BK16" s="240">
        <v>0.85915502003353017</v>
      </c>
      <c r="BL16" s="238">
        <v>7.7247128494805857</v>
      </c>
      <c r="BM16" s="238">
        <v>6.8655578294470558</v>
      </c>
      <c r="BN16" s="238">
        <v>0</v>
      </c>
      <c r="BO16" s="238" t="s">
        <v>543</v>
      </c>
      <c r="BP16" s="238">
        <v>-30.98058678461604</v>
      </c>
      <c r="BQ16" s="121"/>
      <c r="BR16" s="112"/>
    </row>
    <row r="17" spans="1:70" ht="30.75" thickBot="1">
      <c r="A17" s="210" t="s">
        <v>591</v>
      </c>
      <c r="B17" s="209" t="s">
        <v>592</v>
      </c>
      <c r="C17" s="91" t="s">
        <v>408</v>
      </c>
      <c r="D17" s="209" t="s">
        <v>590</v>
      </c>
      <c r="E17" s="211" t="s">
        <v>164</v>
      </c>
      <c r="F17" s="265">
        <v>0.8</v>
      </c>
      <c r="G17" s="265">
        <v>1</v>
      </c>
      <c r="H17" s="265">
        <v>1</v>
      </c>
      <c r="I17" s="265">
        <v>1</v>
      </c>
      <c r="J17" s="295">
        <v>1</v>
      </c>
      <c r="K17" s="230" t="s">
        <v>107</v>
      </c>
      <c r="L17" s="266" t="s">
        <v>133</v>
      </c>
      <c r="M17" s="218" t="s">
        <v>612</v>
      </c>
      <c r="N17" s="278"/>
      <c r="O17" s="296"/>
      <c r="P17" s="278"/>
      <c r="Q17" s="296"/>
      <c r="R17" s="297"/>
      <c r="S17" s="296"/>
      <c r="T17" s="297"/>
      <c r="U17" s="79"/>
      <c r="V17" s="78"/>
      <c r="W17" s="298"/>
      <c r="X17" s="162"/>
      <c r="Y17" s="65"/>
      <c r="Z17" s="56"/>
      <c r="AA17" s="65"/>
      <c r="AB17" s="56"/>
      <c r="AC17" s="163"/>
      <c r="AD17" s="217"/>
      <c r="AE17" s="73"/>
      <c r="AF17" s="90"/>
      <c r="AG17" s="73"/>
      <c r="AH17" s="163"/>
      <c r="AI17" s="237">
        <v>0.20123540639369855</v>
      </c>
      <c r="AJ17" s="238">
        <v>2.6202971584430208</v>
      </c>
      <c r="AK17" s="238">
        <v>2.4190617520493221</v>
      </c>
      <c r="AL17" s="238">
        <v>3.031967052580181</v>
      </c>
      <c r="AM17" s="238" t="s">
        <v>544</v>
      </c>
      <c r="AN17" s="238">
        <v>-1.7317082818086686</v>
      </c>
      <c r="AO17" s="239"/>
      <c r="AP17" s="237">
        <v>0.40878495847186447</v>
      </c>
      <c r="AQ17" s="238">
        <v>4.8406878972644751</v>
      </c>
      <c r="AR17" s="238">
        <v>4.4319029387926108</v>
      </c>
      <c r="AS17" s="238">
        <v>5.6011991498897284</v>
      </c>
      <c r="AT17" s="238" t="s">
        <v>544</v>
      </c>
      <c r="AU17" s="238">
        <v>-3.1302597340220006</v>
      </c>
      <c r="AV17" s="239"/>
      <c r="AW17" s="237">
        <v>0.74755208064752188</v>
      </c>
      <c r="AX17" s="238">
        <v>7.0769951176685693</v>
      </c>
      <c r="AY17" s="238">
        <v>6.329443037021047</v>
      </c>
      <c r="AZ17" s="238">
        <v>8.1888483368778573</v>
      </c>
      <c r="BA17" s="238" t="s">
        <v>544</v>
      </c>
      <c r="BB17" s="238">
        <v>-4.4734908619585738</v>
      </c>
      <c r="BC17" s="239"/>
      <c r="BD17" s="237">
        <v>1.0524842281838509</v>
      </c>
      <c r="BE17" s="238">
        <v>9.5689002074229457</v>
      </c>
      <c r="BF17" s="238">
        <v>8.5164159792390954</v>
      </c>
      <c r="BG17" s="238">
        <v>11.072251887481833</v>
      </c>
      <c r="BH17" s="238" t="s">
        <v>544</v>
      </c>
      <c r="BI17" s="238">
        <v>-5.9069014788909069</v>
      </c>
      <c r="BJ17" s="239"/>
      <c r="BK17" s="240">
        <v>1.0504687806974298</v>
      </c>
      <c r="BL17" s="238">
        <v>9.4448260197734193</v>
      </c>
      <c r="BM17" s="238">
        <v>8.3943572390759904</v>
      </c>
      <c r="BN17" s="238">
        <v>10.92868464060799</v>
      </c>
      <c r="BO17" s="238" t="s">
        <v>544</v>
      </c>
      <c r="BP17" s="238">
        <v>-5.6936623355029452</v>
      </c>
      <c r="BQ17" s="121"/>
      <c r="BR17" s="112"/>
    </row>
    <row r="18" spans="1:70" ht="30.75" thickBot="1">
      <c r="A18" s="210" t="s">
        <v>594</v>
      </c>
      <c r="B18" s="209" t="s">
        <v>595</v>
      </c>
      <c r="C18" s="91" t="s">
        <v>408</v>
      </c>
      <c r="D18" s="209" t="s">
        <v>593</v>
      </c>
      <c r="E18" s="211" t="s">
        <v>164</v>
      </c>
      <c r="F18" s="265">
        <v>0.33</v>
      </c>
      <c r="G18" s="265">
        <v>1</v>
      </c>
      <c r="H18" s="265">
        <v>1</v>
      </c>
      <c r="I18" s="265">
        <v>1</v>
      </c>
      <c r="J18" s="295">
        <v>1</v>
      </c>
      <c r="K18" s="230" t="s">
        <v>107</v>
      </c>
      <c r="L18" s="266" t="s">
        <v>133</v>
      </c>
      <c r="M18" s="218" t="s">
        <v>659</v>
      </c>
      <c r="N18" s="278" t="s">
        <v>102</v>
      </c>
      <c r="O18" s="296"/>
      <c r="P18" s="278"/>
      <c r="Q18" s="296"/>
      <c r="R18" s="297"/>
      <c r="S18" s="296"/>
      <c r="T18" s="297"/>
      <c r="U18" s="79"/>
      <c r="V18" s="78"/>
      <c r="W18" s="298"/>
      <c r="X18" s="162"/>
      <c r="Y18" s="65"/>
      <c r="Z18" s="56"/>
      <c r="AA18" s="65"/>
      <c r="AB18" s="56"/>
      <c r="AC18" s="163"/>
      <c r="AD18" s="217"/>
      <c r="AE18" s="73"/>
      <c r="AF18" s="90"/>
      <c r="AG18" s="73"/>
      <c r="AH18" s="163"/>
      <c r="AI18" s="237">
        <v>4.6743418418786951E-2</v>
      </c>
      <c r="AJ18" s="238">
        <v>0.60864859049225439</v>
      </c>
      <c r="AK18" s="238">
        <v>0.56190517207346746</v>
      </c>
      <c r="AL18" s="238">
        <v>0.89162408369510071</v>
      </c>
      <c r="AM18" s="238" t="s">
        <v>545</v>
      </c>
      <c r="AN18" s="238">
        <v>-4.7810915430060152</v>
      </c>
      <c r="AO18" s="239"/>
      <c r="AP18" s="237">
        <v>0.17782798783490669</v>
      </c>
      <c r="AQ18" s="238">
        <v>2.1057765719297477</v>
      </c>
      <c r="AR18" s="238">
        <v>1.9279485840948409</v>
      </c>
      <c r="AS18" s="238">
        <v>3.0848031782920318</v>
      </c>
      <c r="AT18" s="238" t="s">
        <v>545</v>
      </c>
      <c r="AU18" s="238">
        <v>-16.185340201864523</v>
      </c>
      <c r="AV18" s="239"/>
      <c r="AW18" s="237">
        <v>0.2932876773026416</v>
      </c>
      <c r="AX18" s="238">
        <v>2.7765228859309579</v>
      </c>
      <c r="AY18" s="238">
        <v>2.483235208628316</v>
      </c>
      <c r="AZ18" s="238">
        <v>4.0673957234082705</v>
      </c>
      <c r="BA18" s="238" t="s">
        <v>545</v>
      </c>
      <c r="BB18" s="238">
        <v>-20.861002090552159</v>
      </c>
      <c r="BC18" s="239"/>
      <c r="BD18" s="237">
        <v>0.36202225057041876</v>
      </c>
      <c r="BE18" s="238">
        <v>3.2914077910247532</v>
      </c>
      <c r="BF18" s="238">
        <v>2.9293855404543345</v>
      </c>
      <c r="BG18" s="238">
        <v>4.8216631100153799</v>
      </c>
      <c r="BH18" s="238" t="s">
        <v>545</v>
      </c>
      <c r="BI18" s="238">
        <v>-24.149917151852875</v>
      </c>
      <c r="BJ18" s="239"/>
      <c r="BK18" s="240">
        <v>0.31353415745769997</v>
      </c>
      <c r="BL18" s="238">
        <v>2.8190038798470183</v>
      </c>
      <c r="BM18" s="238">
        <v>2.5054697223893183</v>
      </c>
      <c r="BN18" s="238">
        <v>4.1296271618220697</v>
      </c>
      <c r="BO18" s="238" t="s">
        <v>545</v>
      </c>
      <c r="BP18" s="238">
        <v>-20.198990705809745</v>
      </c>
      <c r="BQ18" s="121"/>
      <c r="BR18" s="112"/>
    </row>
    <row r="19" spans="1:70" ht="90.75" thickBot="1">
      <c r="A19" s="210" t="s">
        <v>596</v>
      </c>
      <c r="B19" s="209" t="s">
        <v>597</v>
      </c>
      <c r="C19" s="91" t="s">
        <v>408</v>
      </c>
      <c r="D19" s="209" t="s">
        <v>593</v>
      </c>
      <c r="E19" s="211" t="s">
        <v>164</v>
      </c>
      <c r="F19" s="265">
        <v>0.6</v>
      </c>
      <c r="G19" s="265">
        <v>0.75</v>
      </c>
      <c r="H19" s="265">
        <v>1</v>
      </c>
      <c r="I19" s="265">
        <v>1</v>
      </c>
      <c r="J19" s="295">
        <v>1</v>
      </c>
      <c r="K19" s="230" t="s">
        <v>111</v>
      </c>
      <c r="L19" s="266" t="s">
        <v>133</v>
      </c>
      <c r="M19" s="218" t="s">
        <v>660</v>
      </c>
      <c r="N19" s="278" t="s">
        <v>102</v>
      </c>
      <c r="O19" s="296" t="s">
        <v>636</v>
      </c>
      <c r="P19" s="278" t="s">
        <v>111</v>
      </c>
      <c r="Q19" s="296"/>
      <c r="R19" s="297"/>
      <c r="S19" s="296"/>
      <c r="T19" s="297"/>
      <c r="U19" s="79"/>
      <c r="V19" s="78"/>
      <c r="W19" s="298"/>
      <c r="X19" s="162" t="s">
        <v>170</v>
      </c>
      <c r="Y19" s="65" t="s">
        <v>119</v>
      </c>
      <c r="Z19" s="56"/>
      <c r="AA19" s="65"/>
      <c r="AB19" s="56"/>
      <c r="AC19" s="163"/>
      <c r="AD19" s="217"/>
      <c r="AE19" s="73" t="s">
        <v>641</v>
      </c>
      <c r="AF19">
        <v>3</v>
      </c>
      <c r="AG19" s="73" t="s">
        <v>644</v>
      </c>
      <c r="AH19" s="163"/>
      <c r="AI19" s="237">
        <v>3.3995213395481422E-2</v>
      </c>
      <c r="AJ19" s="238">
        <v>0.44265352035800321</v>
      </c>
      <c r="AK19" s="238">
        <v>0.40865830696252181</v>
      </c>
      <c r="AL19" s="238">
        <v>0.6484538790509824</v>
      </c>
      <c r="AM19" s="238" t="s">
        <v>545</v>
      </c>
      <c r="AN19" s="238">
        <v>-3.4771574858225573</v>
      </c>
      <c r="AO19" s="239"/>
      <c r="AP19" s="237">
        <v>5.3348396350471977E-2</v>
      </c>
      <c r="AQ19" s="238">
        <v>0.63173297157892416</v>
      </c>
      <c r="AR19" s="238">
        <v>0.57838457522845221</v>
      </c>
      <c r="AS19" s="238">
        <v>0.92544095348760935</v>
      </c>
      <c r="AT19" s="238" t="s">
        <v>545</v>
      </c>
      <c r="AU19" s="238">
        <v>-4.8556020605593559</v>
      </c>
      <c r="AV19" s="239"/>
      <c r="AW19" s="237">
        <v>0.11731507092105663</v>
      </c>
      <c r="AX19" s="238">
        <v>1.1106091543723831</v>
      </c>
      <c r="AY19" s="238">
        <v>0.99329408345132642</v>
      </c>
      <c r="AZ19" s="238">
        <v>1.6269582893633081</v>
      </c>
      <c r="BA19" s="238" t="s">
        <v>545</v>
      </c>
      <c r="BB19" s="238">
        <v>-8.3444008362208653</v>
      </c>
      <c r="BC19" s="239"/>
      <c r="BD19" s="237">
        <v>0.14480890022816742</v>
      </c>
      <c r="BE19" s="238">
        <v>1.3165631164099008</v>
      </c>
      <c r="BF19" s="238">
        <v>1.1717542161817334</v>
      </c>
      <c r="BG19" s="238">
        <v>1.9286652440061516</v>
      </c>
      <c r="BH19" s="238" t="s">
        <v>545</v>
      </c>
      <c r="BI19" s="238">
        <v>-9.6599668607411466</v>
      </c>
      <c r="BJ19" s="239"/>
      <c r="BK19" s="240">
        <v>0.12541366298308002</v>
      </c>
      <c r="BL19" s="238">
        <v>1.1276015519388074</v>
      </c>
      <c r="BM19" s="238">
        <v>1.0021878889557274</v>
      </c>
      <c r="BN19" s="238">
        <v>1.6518508647288275</v>
      </c>
      <c r="BO19" s="238" t="s">
        <v>545</v>
      </c>
      <c r="BP19" s="238">
        <v>-8.079596282323898</v>
      </c>
      <c r="BQ19" s="121"/>
      <c r="BR19" s="112"/>
    </row>
    <row r="20" spans="1:70" ht="15.75" thickBot="1">
      <c r="A20" s="210" t="s">
        <v>598</v>
      </c>
      <c r="B20" s="209" t="s">
        <v>599</v>
      </c>
      <c r="C20" s="91" t="s">
        <v>408</v>
      </c>
      <c r="D20" s="209" t="s">
        <v>589</v>
      </c>
      <c r="E20" s="211" t="s">
        <v>164</v>
      </c>
      <c r="F20" s="265">
        <v>0.25</v>
      </c>
      <c r="G20" s="265">
        <v>1</v>
      </c>
      <c r="H20" s="265">
        <v>1</v>
      </c>
      <c r="I20" s="265">
        <v>1</v>
      </c>
      <c r="J20" s="295">
        <v>1</v>
      </c>
      <c r="K20" s="230" t="s">
        <v>107</v>
      </c>
      <c r="L20" s="266" t="s">
        <v>133</v>
      </c>
      <c r="M20" s="218" t="s">
        <v>613</v>
      </c>
      <c r="N20" s="278"/>
      <c r="O20" s="296"/>
      <c r="P20" s="278"/>
      <c r="Q20" s="296"/>
      <c r="R20" s="297"/>
      <c r="S20" s="296"/>
      <c r="T20" s="297"/>
      <c r="U20" s="79"/>
      <c r="V20" s="78"/>
      <c r="W20" s="298"/>
      <c r="X20" s="162"/>
      <c r="Y20" s="65"/>
      <c r="Z20" s="56"/>
      <c r="AA20" s="65"/>
      <c r="AB20" s="56"/>
      <c r="AC20" s="163"/>
      <c r="AD20" s="217"/>
      <c r="AE20" s="73"/>
      <c r="AF20" s="90"/>
      <c r="AG20" s="73"/>
      <c r="AH20" s="163"/>
      <c r="AI20" s="237">
        <v>3.0700248754335002E-3</v>
      </c>
      <c r="AJ20" s="238">
        <v>3.9974960677196664E-2</v>
      </c>
      <c r="AK20" s="238">
        <v>3.6904935801763163E-2</v>
      </c>
      <c r="AL20" s="238">
        <v>4.8394831089185845E-2</v>
      </c>
      <c r="AM20" s="238" t="s">
        <v>544</v>
      </c>
      <c r="AN20" s="238">
        <v>-2.0345777637992037E-2</v>
      </c>
      <c r="AO20" s="239"/>
      <c r="AP20" s="237">
        <v>1.6017800153199226E-2</v>
      </c>
      <c r="AQ20" s="238">
        <v>0.18967716334829188</v>
      </c>
      <c r="AR20" s="238">
        <v>0.17365936319509265</v>
      </c>
      <c r="AS20" s="238">
        <v>0.22962860065933222</v>
      </c>
      <c r="AT20" s="238" t="s">
        <v>544</v>
      </c>
      <c r="AU20" s="238">
        <v>-9.4460534523422179E-2</v>
      </c>
      <c r="AV20" s="239"/>
      <c r="AW20" s="237">
        <v>2.5379640003576148E-2</v>
      </c>
      <c r="AX20" s="238">
        <v>0.24026632129485431</v>
      </c>
      <c r="AY20" s="238">
        <v>0.21488668129127816</v>
      </c>
      <c r="AZ20" s="238">
        <v>0.29087328263758411</v>
      </c>
      <c r="BA20" s="238" t="s">
        <v>544</v>
      </c>
      <c r="BB20" s="238">
        <v>-0.11696410930616497</v>
      </c>
      <c r="BC20" s="239"/>
      <c r="BD20" s="237">
        <v>2.552478550138735E-2</v>
      </c>
      <c r="BE20" s="238">
        <v>0.23206440413849727</v>
      </c>
      <c r="BF20" s="238">
        <v>0.20653961863710993</v>
      </c>
      <c r="BG20" s="238">
        <v>0.28094380706924865</v>
      </c>
      <c r="BH20" s="238" t="s">
        <v>544</v>
      </c>
      <c r="BI20" s="238">
        <v>-0.11032356632620205</v>
      </c>
      <c r="BJ20" s="239"/>
      <c r="BK20" s="240">
        <v>2.0892939593066106E-2</v>
      </c>
      <c r="BL20" s="238">
        <v>0.18784963734679777</v>
      </c>
      <c r="BM20" s="238">
        <v>0.16695669775373168</v>
      </c>
      <c r="BN20" s="238">
        <v>0.22741614539595884</v>
      </c>
      <c r="BO20" s="238" t="s">
        <v>544</v>
      </c>
      <c r="BP20" s="238">
        <v>-8.7210779180862744E-2</v>
      </c>
      <c r="BQ20" s="121"/>
      <c r="BR20" s="112"/>
    </row>
    <row r="21" spans="1:70" ht="15.75" thickBot="1">
      <c r="A21" s="210" t="s">
        <v>598</v>
      </c>
      <c r="B21" s="209" t="s">
        <v>599</v>
      </c>
      <c r="C21" s="91" t="s">
        <v>408</v>
      </c>
      <c r="D21" s="209" t="s">
        <v>590</v>
      </c>
      <c r="E21" s="211" t="s">
        <v>164</v>
      </c>
      <c r="F21" s="265">
        <v>0.25</v>
      </c>
      <c r="G21" s="265">
        <v>1</v>
      </c>
      <c r="H21" s="265">
        <v>1</v>
      </c>
      <c r="I21" s="265">
        <v>1</v>
      </c>
      <c r="J21" s="295">
        <v>1</v>
      </c>
      <c r="K21" s="230" t="s">
        <v>107</v>
      </c>
      <c r="L21" s="266" t="s">
        <v>133</v>
      </c>
      <c r="M21" s="218" t="s">
        <v>613</v>
      </c>
      <c r="N21" s="278"/>
      <c r="O21" s="296"/>
      <c r="P21" s="278"/>
      <c r="Q21" s="296"/>
      <c r="R21" s="297"/>
      <c r="S21" s="296"/>
      <c r="T21" s="297"/>
      <c r="U21" s="79"/>
      <c r="V21" s="78"/>
      <c r="W21" s="298"/>
      <c r="X21" s="162"/>
      <c r="Y21" s="65"/>
      <c r="Z21" s="56"/>
      <c r="AA21" s="65"/>
      <c r="AB21" s="56"/>
      <c r="AC21" s="163"/>
      <c r="AD21" s="217"/>
      <c r="AE21" s="73"/>
      <c r="AF21" s="90"/>
      <c r="AG21" s="73"/>
      <c r="AH21" s="163"/>
      <c r="AI21" s="237">
        <v>1.0324577753408039E-2</v>
      </c>
      <c r="AJ21" s="238">
        <v>0.13443688779325197</v>
      </c>
      <c r="AK21" s="238">
        <v>0.12411231003984394</v>
      </c>
      <c r="AL21" s="238">
        <v>0.15555801109319956</v>
      </c>
      <c r="AM21" s="238" t="s">
        <v>544</v>
      </c>
      <c r="AN21" s="238">
        <v>-8.8846973413691022E-2</v>
      </c>
      <c r="AO21" s="239"/>
      <c r="AP21" s="237">
        <v>6.7113948405828475E-2</v>
      </c>
      <c r="AQ21" s="238">
        <v>0.79473980402849587</v>
      </c>
      <c r="AR21" s="238">
        <v>0.72762585562266735</v>
      </c>
      <c r="AS21" s="238">
        <v>0.91959986042965691</v>
      </c>
      <c r="AT21" s="238" t="s">
        <v>544</v>
      </c>
      <c r="AU21" s="238">
        <v>-0.51392323991405975</v>
      </c>
      <c r="AV21" s="239"/>
      <c r="AW21" s="237">
        <v>0.1227324311510857</v>
      </c>
      <c r="AX21" s="238">
        <v>1.161894720811258</v>
      </c>
      <c r="AY21" s="238">
        <v>1.0391622896601722</v>
      </c>
      <c r="AZ21" s="238">
        <v>1.3444377866515889</v>
      </c>
      <c r="BA21" s="238" t="s">
        <v>544</v>
      </c>
      <c r="BB21" s="238">
        <v>-0.73445372360513916</v>
      </c>
      <c r="BC21" s="239"/>
      <c r="BD21" s="237">
        <v>0.17279591806003525</v>
      </c>
      <c r="BE21" s="238">
        <v>1.5710134668903342</v>
      </c>
      <c r="BF21" s="238">
        <v>1.3982175488302988</v>
      </c>
      <c r="BG21" s="238">
        <v>1.8178323994373158</v>
      </c>
      <c r="BH21" s="238" t="s">
        <v>544</v>
      </c>
      <c r="BI21" s="238">
        <v>-0.96978979504179064</v>
      </c>
      <c r="BJ21" s="239"/>
      <c r="BK21" s="240">
        <v>0.17246502369659295</v>
      </c>
      <c r="BL21" s="238">
        <v>1.5506430778732478</v>
      </c>
      <c r="BM21" s="238">
        <v>1.3781780541766548</v>
      </c>
      <c r="BN21" s="238">
        <v>1.7942616574132519</v>
      </c>
      <c r="BO21" s="238" t="s">
        <v>544</v>
      </c>
      <c r="BP21" s="238">
        <v>-0.93478038344078196</v>
      </c>
      <c r="BQ21" s="121"/>
      <c r="BR21" s="112"/>
    </row>
    <row r="22" spans="1:70" ht="30.75" thickBot="1">
      <c r="A22" s="210" t="s">
        <v>600</v>
      </c>
      <c r="B22" s="209" t="s">
        <v>601</v>
      </c>
      <c r="C22" s="91" t="s">
        <v>408</v>
      </c>
      <c r="D22" s="209" t="s">
        <v>593</v>
      </c>
      <c r="E22" s="211" t="s">
        <v>164</v>
      </c>
      <c r="F22" s="265">
        <v>0.25</v>
      </c>
      <c r="G22" s="265">
        <v>0.5</v>
      </c>
      <c r="H22" s="265">
        <v>0.75</v>
      </c>
      <c r="I22" s="265">
        <v>1</v>
      </c>
      <c r="J22" s="295">
        <v>1</v>
      </c>
      <c r="K22" s="230" t="s">
        <v>115</v>
      </c>
      <c r="L22" s="266" t="s">
        <v>133</v>
      </c>
      <c r="M22" s="218" t="s">
        <v>634</v>
      </c>
      <c r="N22" s="278"/>
      <c r="O22" s="296"/>
      <c r="P22" s="278"/>
      <c r="Q22" s="296"/>
      <c r="R22" s="297"/>
      <c r="S22" s="296"/>
      <c r="T22" s="297"/>
      <c r="U22" s="79"/>
      <c r="V22" s="78"/>
      <c r="W22" s="298"/>
      <c r="X22" s="162" t="s">
        <v>147</v>
      </c>
      <c r="Y22" s="65"/>
      <c r="Z22" s="56"/>
      <c r="AA22" s="65"/>
      <c r="AB22" s="56"/>
      <c r="AC22" s="163"/>
      <c r="AD22" s="217"/>
      <c r="AE22" s="73"/>
      <c r="AF22" s="90"/>
      <c r="AG22" s="73"/>
      <c r="AH22" s="163"/>
      <c r="AI22" s="237">
        <v>1.4164672248117261E-2</v>
      </c>
      <c r="AJ22" s="238">
        <v>0.18443896681583469</v>
      </c>
      <c r="AK22" s="238">
        <v>0.17027429456771742</v>
      </c>
      <c r="AL22" s="238">
        <v>0.27018911627124265</v>
      </c>
      <c r="AM22" s="238" t="s">
        <v>545</v>
      </c>
      <c r="AN22" s="238">
        <v>-1.4488156190927322</v>
      </c>
      <c r="AO22" s="239"/>
      <c r="AP22" s="237">
        <v>3.5565597566981327E-2</v>
      </c>
      <c r="AQ22" s="238">
        <v>0.42115531438594944</v>
      </c>
      <c r="AR22" s="238">
        <v>0.38558971681896814</v>
      </c>
      <c r="AS22" s="238">
        <v>0.6169606356584062</v>
      </c>
      <c r="AT22" s="238" t="s">
        <v>545</v>
      </c>
      <c r="AU22" s="238">
        <v>-3.237068040372904</v>
      </c>
      <c r="AV22" s="239"/>
      <c r="AW22" s="237">
        <v>8.7986303190792453E-2</v>
      </c>
      <c r="AX22" s="238">
        <v>0.83295686577928707</v>
      </c>
      <c r="AY22" s="238">
        <v>0.74497056258849459</v>
      </c>
      <c r="AZ22" s="238">
        <v>1.2202187170224812</v>
      </c>
      <c r="BA22" s="238" t="s">
        <v>545</v>
      </c>
      <c r="BB22" s="238">
        <v>-6.2583006271656467</v>
      </c>
      <c r="BC22" s="239"/>
      <c r="BD22" s="237">
        <v>0.14480890022816742</v>
      </c>
      <c r="BE22" s="238">
        <v>1.3165631164099008</v>
      </c>
      <c r="BF22" s="238">
        <v>1.1717542161817334</v>
      </c>
      <c r="BG22" s="238">
        <v>1.9286652440061516</v>
      </c>
      <c r="BH22" s="238" t="s">
        <v>545</v>
      </c>
      <c r="BI22" s="238">
        <v>-9.6599668607411466</v>
      </c>
      <c r="BJ22" s="239"/>
      <c r="BK22" s="240">
        <v>0.12541366298308002</v>
      </c>
      <c r="BL22" s="238">
        <v>1.1276015519388074</v>
      </c>
      <c r="BM22" s="238">
        <v>1.0021878889557274</v>
      </c>
      <c r="BN22" s="238">
        <v>1.6518508647288275</v>
      </c>
      <c r="BO22" s="238" t="s">
        <v>545</v>
      </c>
      <c r="BP22" s="238">
        <v>-8.079596282323898</v>
      </c>
      <c r="BQ22" s="121"/>
      <c r="BR22" s="112"/>
    </row>
    <row r="23" spans="1:70" ht="60.75" thickBot="1">
      <c r="A23" s="210" t="s">
        <v>602</v>
      </c>
      <c r="B23" s="209" t="s">
        <v>603</v>
      </c>
      <c r="C23" s="91" t="s">
        <v>408</v>
      </c>
      <c r="D23" s="209" t="s">
        <v>593</v>
      </c>
      <c r="E23" s="211" t="s">
        <v>164</v>
      </c>
      <c r="F23" s="265">
        <v>0.25</v>
      </c>
      <c r="G23" s="265">
        <v>0.5</v>
      </c>
      <c r="H23" s="265">
        <v>0.75</v>
      </c>
      <c r="I23" s="265">
        <v>1</v>
      </c>
      <c r="J23" s="295">
        <v>1</v>
      </c>
      <c r="K23" s="230" t="s">
        <v>115</v>
      </c>
      <c r="L23" s="266" t="s">
        <v>133</v>
      </c>
      <c r="M23" s="218" t="s">
        <v>635</v>
      </c>
      <c r="N23" s="278"/>
      <c r="O23" s="296"/>
      <c r="P23" s="278"/>
      <c r="Q23" s="296"/>
      <c r="R23" s="297"/>
      <c r="S23" s="296"/>
      <c r="T23" s="297"/>
      <c r="U23" s="79"/>
      <c r="V23" s="78"/>
      <c r="W23" s="298"/>
      <c r="X23" s="162" t="s">
        <v>147</v>
      </c>
      <c r="Y23" s="65"/>
      <c r="Z23" s="56"/>
      <c r="AA23" s="65"/>
      <c r="AB23" s="56"/>
      <c r="AC23" s="163"/>
      <c r="AD23" s="217"/>
      <c r="AE23" s="73"/>
      <c r="AF23" s="90"/>
      <c r="AG23" s="73"/>
      <c r="AH23" s="163"/>
      <c r="AI23" s="237">
        <v>1.4164672248117261E-2</v>
      </c>
      <c r="AJ23" s="238">
        <v>0.18443896681583469</v>
      </c>
      <c r="AK23" s="238">
        <v>0.17027429456771742</v>
      </c>
      <c r="AL23" s="238">
        <v>0.27018911627124265</v>
      </c>
      <c r="AM23" s="238" t="s">
        <v>545</v>
      </c>
      <c r="AN23" s="238">
        <v>-1.4488156190927322</v>
      </c>
      <c r="AO23" s="239"/>
      <c r="AP23" s="237">
        <v>3.5565597566981327E-2</v>
      </c>
      <c r="AQ23" s="238">
        <v>0.42115531438594944</v>
      </c>
      <c r="AR23" s="238">
        <v>0.38558971681896814</v>
      </c>
      <c r="AS23" s="238">
        <v>0.6169606356584062</v>
      </c>
      <c r="AT23" s="238" t="s">
        <v>545</v>
      </c>
      <c r="AU23" s="238">
        <v>-3.237068040372904</v>
      </c>
      <c r="AV23" s="239"/>
      <c r="AW23" s="237">
        <v>8.7986303190792453E-2</v>
      </c>
      <c r="AX23" s="238">
        <v>0.83295686577928707</v>
      </c>
      <c r="AY23" s="238">
        <v>0.74497056258849459</v>
      </c>
      <c r="AZ23" s="238">
        <v>1.2202187170224812</v>
      </c>
      <c r="BA23" s="238" t="s">
        <v>545</v>
      </c>
      <c r="BB23" s="238">
        <v>-6.2583006271656467</v>
      </c>
      <c r="BC23" s="239"/>
      <c r="BD23" s="237">
        <v>0.14480890022816742</v>
      </c>
      <c r="BE23" s="238">
        <v>1.3165631164099008</v>
      </c>
      <c r="BF23" s="238">
        <v>1.1717542161817334</v>
      </c>
      <c r="BG23" s="238">
        <v>1.9286652440061516</v>
      </c>
      <c r="BH23" s="238" t="s">
        <v>545</v>
      </c>
      <c r="BI23" s="238">
        <v>-9.6599668607411466</v>
      </c>
      <c r="BJ23" s="239"/>
      <c r="BK23" s="240">
        <v>0.12541366298308002</v>
      </c>
      <c r="BL23" s="238">
        <v>1.1276015519388074</v>
      </c>
      <c r="BM23" s="238">
        <v>1.0021878889557274</v>
      </c>
      <c r="BN23" s="238">
        <v>1.6518508647288275</v>
      </c>
      <c r="BO23" s="238" t="s">
        <v>545</v>
      </c>
      <c r="BP23" s="238">
        <v>-8.079596282323898</v>
      </c>
      <c r="BQ23" s="121"/>
      <c r="BR23" s="112"/>
    </row>
    <row r="24" spans="1:70" ht="75.75" thickBot="1">
      <c r="A24" s="210" t="s">
        <v>604</v>
      </c>
      <c r="B24" s="209" t="s">
        <v>491</v>
      </c>
      <c r="C24" s="91" t="s">
        <v>340</v>
      </c>
      <c r="D24" s="209" t="s">
        <v>590</v>
      </c>
      <c r="E24" s="211" t="s">
        <v>163</v>
      </c>
      <c r="F24" s="265">
        <v>0.4</v>
      </c>
      <c r="G24" s="265">
        <v>0.6</v>
      </c>
      <c r="H24" s="265">
        <v>1</v>
      </c>
      <c r="I24" s="265">
        <v>1</v>
      </c>
      <c r="J24" s="295">
        <v>1</v>
      </c>
      <c r="K24" s="230" t="s">
        <v>111</v>
      </c>
      <c r="L24" s="266" t="s">
        <v>133</v>
      </c>
      <c r="M24" s="218" t="s">
        <v>661</v>
      </c>
      <c r="N24" s="278" t="s">
        <v>102</v>
      </c>
      <c r="O24" s="296" t="s">
        <v>628</v>
      </c>
      <c r="P24" s="278" t="s">
        <v>106</v>
      </c>
      <c r="Q24" s="296" t="s">
        <v>652</v>
      </c>
      <c r="R24" s="297" t="s">
        <v>108</v>
      </c>
      <c r="S24" s="296"/>
      <c r="T24" s="297"/>
      <c r="U24" s="79"/>
      <c r="V24" s="78"/>
      <c r="W24" s="298"/>
      <c r="X24" s="162" t="s">
        <v>148</v>
      </c>
      <c r="Y24" s="65" t="s">
        <v>108</v>
      </c>
      <c r="Z24" s="56"/>
      <c r="AA24" s="65"/>
      <c r="AB24" s="56"/>
      <c r="AC24" s="163"/>
      <c r="AD24" s="217"/>
      <c r="AE24" s="73" t="s">
        <v>642</v>
      </c>
      <c r="AF24">
        <v>1</v>
      </c>
      <c r="AG24" s="73" t="s">
        <v>650</v>
      </c>
      <c r="AH24" s="163"/>
      <c r="AI24" s="237">
        <v>1.6519324405452868E-2</v>
      </c>
      <c r="AJ24" s="238">
        <v>0.21509902046920321</v>
      </c>
      <c r="AK24" s="238">
        <v>0.19857969606375034</v>
      </c>
      <c r="AL24" s="238">
        <v>0.24889281774911937</v>
      </c>
      <c r="AM24" s="238" t="s">
        <v>544</v>
      </c>
      <c r="AN24" s="238">
        <v>-0.14215515746190568</v>
      </c>
      <c r="AO24" s="239"/>
      <c r="AP24" s="237">
        <v>4.0268369043497086E-2</v>
      </c>
      <c r="AQ24" s="238">
        <v>0.47684388241709746</v>
      </c>
      <c r="AR24" s="238">
        <v>0.4365755133736004</v>
      </c>
      <c r="AS24" s="238">
        <v>0.55175991625779419</v>
      </c>
      <c r="AT24" s="238" t="s">
        <v>544</v>
      </c>
      <c r="AU24" s="238">
        <v>-0.30835394394843585</v>
      </c>
      <c r="AV24" s="239"/>
      <c r="AW24" s="237">
        <v>0.1227324311510857</v>
      </c>
      <c r="AX24" s="238">
        <v>1.161894720811258</v>
      </c>
      <c r="AY24" s="238">
        <v>1.0391622896601722</v>
      </c>
      <c r="AZ24" s="238">
        <v>1.3444377866515889</v>
      </c>
      <c r="BA24" s="238" t="s">
        <v>544</v>
      </c>
      <c r="BB24" s="238">
        <v>-0.73445372360513916</v>
      </c>
      <c r="BC24" s="239"/>
      <c r="BD24" s="237">
        <v>0.17279591806003525</v>
      </c>
      <c r="BE24" s="238">
        <v>1.5710134668903342</v>
      </c>
      <c r="BF24" s="238">
        <v>1.3982175488302988</v>
      </c>
      <c r="BG24" s="238">
        <v>1.8178323994373158</v>
      </c>
      <c r="BH24" s="238" t="s">
        <v>544</v>
      </c>
      <c r="BI24" s="238">
        <v>-0.96978979504179064</v>
      </c>
      <c r="BJ24" s="239"/>
      <c r="BK24" s="240">
        <v>0.17246502369659295</v>
      </c>
      <c r="BL24" s="238">
        <v>1.5506430778732478</v>
      </c>
      <c r="BM24" s="238">
        <v>1.3781780541766548</v>
      </c>
      <c r="BN24" s="238">
        <v>1.7942616574132519</v>
      </c>
      <c r="BO24" s="238" t="s">
        <v>544</v>
      </c>
      <c r="BP24" s="238">
        <v>-0.93478038344078196</v>
      </c>
      <c r="BQ24" s="121"/>
      <c r="BR24" s="112"/>
    </row>
    <row r="25" spans="1:70" ht="15.75" thickBot="1">
      <c r="A25" s="210" t="s">
        <v>604</v>
      </c>
      <c r="B25" s="209" t="s">
        <v>491</v>
      </c>
      <c r="C25" s="91" t="s">
        <v>340</v>
      </c>
      <c r="D25" s="209"/>
      <c r="E25" s="211"/>
      <c r="F25" s="265">
        <v>0.25</v>
      </c>
      <c r="G25" s="265">
        <v>0.4</v>
      </c>
      <c r="H25" s="265">
        <v>0.5</v>
      </c>
      <c r="I25" s="265">
        <v>0.75</v>
      </c>
      <c r="J25" s="295">
        <v>1</v>
      </c>
      <c r="K25" s="230" t="s">
        <v>119</v>
      </c>
      <c r="L25" s="266" t="s">
        <v>133</v>
      </c>
      <c r="M25" s="218" t="s">
        <v>631</v>
      </c>
      <c r="N25" s="278" t="s">
        <v>102</v>
      </c>
      <c r="O25" s="296" t="s">
        <v>671</v>
      </c>
      <c r="P25" s="278" t="s">
        <v>119</v>
      </c>
      <c r="Q25" s="296"/>
      <c r="R25" s="297"/>
      <c r="S25" s="296"/>
      <c r="T25" s="297"/>
      <c r="U25" s="79"/>
      <c r="V25" s="78"/>
      <c r="W25" s="298"/>
      <c r="X25" s="162" t="s">
        <v>148</v>
      </c>
      <c r="Y25" s="65" t="s">
        <v>119</v>
      </c>
      <c r="Z25" s="56"/>
      <c r="AA25" s="65"/>
      <c r="AB25" s="56"/>
      <c r="AC25" s="163"/>
      <c r="AD25" s="217"/>
      <c r="AE25" s="73"/>
      <c r="AF25" s="90"/>
      <c r="AG25" s="73"/>
      <c r="AH25" s="163"/>
      <c r="AI25" s="237"/>
      <c r="AJ25" s="238"/>
      <c r="AK25" s="238"/>
      <c r="AL25" s="238"/>
      <c r="AM25" s="238"/>
      <c r="AN25" s="238"/>
      <c r="AO25" s="239"/>
      <c r="AP25" s="237"/>
      <c r="AQ25" s="238"/>
      <c r="AR25" s="238"/>
      <c r="AS25" s="238"/>
      <c r="AT25" s="238"/>
      <c r="AU25" s="238"/>
      <c r="AV25" s="239"/>
      <c r="AW25" s="237"/>
      <c r="AX25" s="238"/>
      <c r="AY25" s="238"/>
      <c r="AZ25" s="238"/>
      <c r="BA25" s="238"/>
      <c r="BB25" s="238"/>
      <c r="BC25" s="239"/>
      <c r="BD25" s="237"/>
      <c r="BE25" s="238"/>
      <c r="BF25" s="238"/>
      <c r="BG25" s="238"/>
      <c r="BH25" s="238"/>
      <c r="BI25" s="238"/>
      <c r="BJ25" s="239"/>
      <c r="BK25" s="240"/>
      <c r="BL25" s="238"/>
      <c r="BM25" s="238"/>
      <c r="BN25" s="238"/>
      <c r="BO25" s="238"/>
      <c r="BP25" s="238"/>
      <c r="BQ25" s="121"/>
      <c r="BR25" s="112"/>
    </row>
    <row r="26" spans="1:70" ht="15.75" thickBot="1">
      <c r="A26" s="210" t="s">
        <v>604</v>
      </c>
      <c r="B26" s="209" t="s">
        <v>491</v>
      </c>
      <c r="C26" s="91" t="s">
        <v>340</v>
      </c>
      <c r="D26" s="209" t="s">
        <v>586</v>
      </c>
      <c r="E26" s="211" t="s">
        <v>163</v>
      </c>
      <c r="F26" s="265">
        <v>0.25</v>
      </c>
      <c r="G26" s="265">
        <v>0.4</v>
      </c>
      <c r="H26" s="265">
        <v>0.5</v>
      </c>
      <c r="I26" s="265">
        <v>0.75</v>
      </c>
      <c r="J26" s="295">
        <v>1</v>
      </c>
      <c r="K26" s="230" t="s">
        <v>119</v>
      </c>
      <c r="L26" s="266" t="s">
        <v>133</v>
      </c>
      <c r="M26" s="218" t="s">
        <v>612</v>
      </c>
      <c r="N26" s="278"/>
      <c r="O26" s="296" t="s">
        <v>612</v>
      </c>
      <c r="P26" s="278"/>
      <c r="Q26" s="296" t="s">
        <v>612</v>
      </c>
      <c r="R26" s="297"/>
      <c r="S26" s="296"/>
      <c r="T26" s="297"/>
      <c r="U26" s="79"/>
      <c r="V26" s="78"/>
      <c r="W26" s="298"/>
      <c r="X26" s="162"/>
      <c r="Y26" s="65"/>
      <c r="Z26" s="56"/>
      <c r="AA26" s="65"/>
      <c r="AB26" s="56"/>
      <c r="AC26" s="163"/>
      <c r="AD26" s="217"/>
      <c r="AE26" s="73"/>
      <c r="AF26" s="90"/>
      <c r="AG26" s="73"/>
      <c r="AH26" s="163"/>
      <c r="AI26" s="237">
        <v>9.6001128097066679E-2</v>
      </c>
      <c r="AJ26" s="238">
        <v>1.250035904059204</v>
      </c>
      <c r="AK26" s="238">
        <v>1.1540347759621372</v>
      </c>
      <c r="AL26" s="238">
        <v>0</v>
      </c>
      <c r="AM26" s="238" t="s">
        <v>543</v>
      </c>
      <c r="AN26" s="238">
        <v>-5.4665409692551403</v>
      </c>
      <c r="AO26" s="239"/>
      <c r="AP26" s="237">
        <v>0.2405074476442812</v>
      </c>
      <c r="AQ26" s="238">
        <v>2.8480047195615481</v>
      </c>
      <c r="AR26" s="238">
        <v>2.6074972719172669</v>
      </c>
      <c r="AS26" s="238">
        <v>0</v>
      </c>
      <c r="AT26" s="238" t="s">
        <v>543</v>
      </c>
      <c r="AU26" s="238">
        <v>-12.206669338720157</v>
      </c>
      <c r="AV26" s="239"/>
      <c r="AW26" s="237">
        <v>0.48878967011642083</v>
      </c>
      <c r="AX26" s="238">
        <v>4.6273192176583215</v>
      </c>
      <c r="AY26" s="238">
        <v>4.1385295475419008</v>
      </c>
      <c r="AZ26" s="238">
        <v>0</v>
      </c>
      <c r="BA26" s="238" t="s">
        <v>543</v>
      </c>
      <c r="BB26" s="238">
        <v>-19.421768727529024</v>
      </c>
      <c r="BC26" s="239"/>
      <c r="BD26" s="237">
        <v>0.81345922211479327</v>
      </c>
      <c r="BE26" s="238">
        <v>7.3957498941871433</v>
      </c>
      <c r="BF26" s="238">
        <v>6.5822906720723502</v>
      </c>
      <c r="BG26" s="238">
        <v>0</v>
      </c>
      <c r="BH26" s="238" t="s">
        <v>543</v>
      </c>
      <c r="BI26" s="238">
        <v>-30.373124298643166</v>
      </c>
      <c r="BJ26" s="239"/>
      <c r="BK26" s="240">
        <v>0.85915502003353017</v>
      </c>
      <c r="BL26" s="238">
        <v>7.7247128494805857</v>
      </c>
      <c r="BM26" s="238">
        <v>6.8655578294470558</v>
      </c>
      <c r="BN26" s="238">
        <v>0</v>
      </c>
      <c r="BO26" s="238" t="s">
        <v>543</v>
      </c>
      <c r="BP26" s="238">
        <v>-30.98058678461604</v>
      </c>
      <c r="BQ26" s="121"/>
      <c r="BR26" s="112"/>
    </row>
    <row r="27" spans="1:70" ht="15.75" thickBot="1">
      <c r="A27" s="210" t="s">
        <v>604</v>
      </c>
      <c r="B27" s="209" t="s">
        <v>491</v>
      </c>
      <c r="C27" s="91" t="s">
        <v>340</v>
      </c>
      <c r="D27" s="209" t="s">
        <v>589</v>
      </c>
      <c r="E27" s="211" t="s">
        <v>163</v>
      </c>
      <c r="F27" s="265">
        <v>0.25</v>
      </c>
      <c r="G27" s="265">
        <v>0.4</v>
      </c>
      <c r="H27" s="265">
        <v>0.5</v>
      </c>
      <c r="I27" s="265">
        <v>0.75</v>
      </c>
      <c r="J27" s="295">
        <v>1</v>
      </c>
      <c r="K27" s="230" t="s">
        <v>119</v>
      </c>
      <c r="L27" s="266" t="s">
        <v>133</v>
      </c>
      <c r="M27" s="218" t="s">
        <v>612</v>
      </c>
      <c r="N27" s="278"/>
      <c r="O27" s="296" t="s">
        <v>612</v>
      </c>
      <c r="P27" s="278"/>
      <c r="Q27" s="296" t="s">
        <v>612</v>
      </c>
      <c r="R27" s="297"/>
      <c r="S27" s="296"/>
      <c r="T27" s="297"/>
      <c r="U27" s="79"/>
      <c r="V27" s="78"/>
      <c r="W27" s="298"/>
      <c r="X27" s="162"/>
      <c r="Y27" s="65"/>
      <c r="Z27" s="56"/>
      <c r="AA27" s="65"/>
      <c r="AB27" s="56"/>
      <c r="AC27" s="163"/>
      <c r="AD27" s="217"/>
      <c r="AE27" s="73"/>
      <c r="AF27" s="90"/>
      <c r="AG27" s="73"/>
      <c r="AH27" s="163"/>
      <c r="AI27" s="237">
        <v>5.5260447757802998E-2</v>
      </c>
      <c r="AJ27" s="238">
        <v>0.71954929218953989</v>
      </c>
      <c r="AK27" s="238">
        <v>0.66428884443173686</v>
      </c>
      <c r="AL27" s="238">
        <v>0.87110695960534534</v>
      </c>
      <c r="AM27" s="238" t="s">
        <v>544</v>
      </c>
      <c r="AN27" s="238">
        <v>-0.36622399748385664</v>
      </c>
      <c r="AO27" s="239"/>
      <c r="AP27" s="237">
        <v>0.1153281611030344</v>
      </c>
      <c r="AQ27" s="238">
        <v>1.3656755761077013</v>
      </c>
      <c r="AR27" s="238">
        <v>1.250347415004667</v>
      </c>
      <c r="AS27" s="238">
        <v>1.6533259247471919</v>
      </c>
      <c r="AT27" s="238" t="s">
        <v>544</v>
      </c>
      <c r="AU27" s="238">
        <v>-0.68011584856863982</v>
      </c>
      <c r="AV27" s="239"/>
      <c r="AW27" s="237">
        <v>0.22841676003218536</v>
      </c>
      <c r="AX27" s="238">
        <v>2.1623968916536889</v>
      </c>
      <c r="AY27" s="238">
        <v>1.9339801316215035</v>
      </c>
      <c r="AZ27" s="238">
        <v>2.6178595437382564</v>
      </c>
      <c r="BA27" s="238" t="s">
        <v>544</v>
      </c>
      <c r="BB27" s="238">
        <v>-1.0526769837554846</v>
      </c>
      <c r="BC27" s="239"/>
      <c r="BD27" s="237">
        <v>0.34458460426872917</v>
      </c>
      <c r="BE27" s="238">
        <v>3.132869455869713</v>
      </c>
      <c r="BF27" s="238">
        <v>2.7882848516009839</v>
      </c>
      <c r="BG27" s="238">
        <v>3.7927413954348577</v>
      </c>
      <c r="BH27" s="238" t="s">
        <v>544</v>
      </c>
      <c r="BI27" s="238">
        <v>-1.4893681454037275</v>
      </c>
      <c r="BJ27" s="239"/>
      <c r="BK27" s="240">
        <v>0.37607291267518977</v>
      </c>
      <c r="BL27" s="238">
        <v>3.3812934722423593</v>
      </c>
      <c r="BM27" s="238">
        <v>3.0052205595671695</v>
      </c>
      <c r="BN27" s="238">
        <v>4.0934906171272587</v>
      </c>
      <c r="BO27" s="238" t="s">
        <v>544</v>
      </c>
      <c r="BP27" s="238">
        <v>-1.5697940252555291</v>
      </c>
      <c r="BQ27" s="121"/>
      <c r="BR27" s="112"/>
    </row>
    <row r="28" spans="1:70" ht="60.75" thickBot="1">
      <c r="A28" s="210" t="s">
        <v>605</v>
      </c>
      <c r="B28" s="209" t="s">
        <v>665</v>
      </c>
      <c r="C28" s="91" t="s">
        <v>340</v>
      </c>
      <c r="D28" s="209" t="s">
        <v>593</v>
      </c>
      <c r="E28" s="211" t="s">
        <v>164</v>
      </c>
      <c r="F28" s="265">
        <v>0.1</v>
      </c>
      <c r="G28" s="265">
        <v>0.25</v>
      </c>
      <c r="H28" s="265">
        <v>0.35</v>
      </c>
      <c r="I28" s="265">
        <v>0.5</v>
      </c>
      <c r="J28" s="295">
        <v>1</v>
      </c>
      <c r="K28" s="230" t="s">
        <v>119</v>
      </c>
      <c r="L28" s="266" t="s">
        <v>133</v>
      </c>
      <c r="M28" s="218" t="s">
        <v>662</v>
      </c>
      <c r="N28" s="278" t="s">
        <v>103</v>
      </c>
      <c r="O28" s="296" t="s">
        <v>672</v>
      </c>
      <c r="P28" s="278" t="s">
        <v>108</v>
      </c>
      <c r="Q28" s="296" t="s">
        <v>673</v>
      </c>
      <c r="R28" s="297" t="s">
        <v>119</v>
      </c>
      <c r="S28" s="296"/>
      <c r="T28" s="297"/>
      <c r="U28" s="79"/>
      <c r="V28" s="78"/>
      <c r="W28" s="298"/>
      <c r="X28" s="162" t="s">
        <v>170</v>
      </c>
      <c r="Y28" s="65" t="s">
        <v>119</v>
      </c>
      <c r="Z28" s="56" t="s">
        <v>147</v>
      </c>
      <c r="AA28" s="65" t="s">
        <v>119</v>
      </c>
      <c r="AB28" s="56"/>
      <c r="AC28" s="163"/>
      <c r="AD28" s="217"/>
      <c r="AE28" s="73"/>
      <c r="AF28" s="90"/>
      <c r="AG28" s="73"/>
      <c r="AH28" s="163"/>
      <c r="AI28" s="237">
        <v>5.6658688992469036E-3</v>
      </c>
      <c r="AJ28" s="238">
        <v>7.3775586726333858E-2</v>
      </c>
      <c r="AK28" s="238">
        <v>6.8109717827086955E-2</v>
      </c>
      <c r="AL28" s="238">
        <v>0.10807564650849705</v>
      </c>
      <c r="AM28" s="238" t="s">
        <v>545</v>
      </c>
      <c r="AN28" s="238">
        <v>-0.57952624763709282</v>
      </c>
      <c r="AO28" s="239"/>
      <c r="AP28" s="237">
        <v>1.7782798783490664E-2</v>
      </c>
      <c r="AQ28" s="238">
        <v>0.21057765719297472</v>
      </c>
      <c r="AR28" s="238">
        <v>0.19279485840948407</v>
      </c>
      <c r="AS28" s="238">
        <v>0.3084803178292031</v>
      </c>
      <c r="AT28" s="238" t="s">
        <v>545</v>
      </c>
      <c r="AU28" s="238">
        <v>-1.618534020186452</v>
      </c>
      <c r="AV28" s="239"/>
      <c r="AW28" s="237">
        <v>4.1060274822369819E-2</v>
      </c>
      <c r="AX28" s="238">
        <v>0.38871320403033405</v>
      </c>
      <c r="AY28" s="238">
        <v>0.3476529292079642</v>
      </c>
      <c r="AZ28" s="238">
        <v>0.56943540127715786</v>
      </c>
      <c r="BA28" s="238" t="s">
        <v>545</v>
      </c>
      <c r="BB28" s="238">
        <v>-2.9205402926773019</v>
      </c>
      <c r="BC28" s="239"/>
      <c r="BD28" s="237">
        <v>7.240445011408371E-2</v>
      </c>
      <c r="BE28" s="238">
        <v>0.65828155820495038</v>
      </c>
      <c r="BF28" s="238">
        <v>0.58587710809086668</v>
      </c>
      <c r="BG28" s="238">
        <v>0.96433262200307579</v>
      </c>
      <c r="BH28" s="238" t="s">
        <v>545</v>
      </c>
      <c r="BI28" s="238">
        <v>-4.8299834303705733</v>
      </c>
      <c r="BJ28" s="239"/>
      <c r="BK28" s="240">
        <v>0.12541366298308002</v>
      </c>
      <c r="BL28" s="238">
        <v>1.1276015519388074</v>
      </c>
      <c r="BM28" s="238">
        <v>1.0021878889557274</v>
      </c>
      <c r="BN28" s="238">
        <v>1.6518508647288275</v>
      </c>
      <c r="BO28" s="238" t="s">
        <v>545</v>
      </c>
      <c r="BP28" s="238">
        <v>-8.079596282323898</v>
      </c>
      <c r="BQ28" s="121"/>
      <c r="BR28" s="112"/>
    </row>
    <row r="29" spans="1:70" ht="30.75" thickBot="1">
      <c r="A29" s="210" t="s">
        <v>606</v>
      </c>
      <c r="B29" s="209" t="s">
        <v>607</v>
      </c>
      <c r="C29" s="91" t="s">
        <v>408</v>
      </c>
      <c r="D29" s="209" t="s">
        <v>586</v>
      </c>
      <c r="E29" s="211" t="s">
        <v>164</v>
      </c>
      <c r="F29" s="265">
        <v>0</v>
      </c>
      <c r="G29" s="265">
        <v>0.1</v>
      </c>
      <c r="H29" s="265">
        <v>0.25</v>
      </c>
      <c r="I29" s="265">
        <v>0.5</v>
      </c>
      <c r="J29" s="295">
        <v>1</v>
      </c>
      <c r="K29" s="230" t="s">
        <v>119</v>
      </c>
      <c r="L29" s="266" t="s">
        <v>299</v>
      </c>
      <c r="M29" s="218" t="s">
        <v>629</v>
      </c>
      <c r="N29" s="278" t="s">
        <v>102</v>
      </c>
      <c r="O29" s="296" t="s">
        <v>630</v>
      </c>
      <c r="P29" s="278" t="s">
        <v>105</v>
      </c>
      <c r="Q29" s="296" t="s">
        <v>674</v>
      </c>
      <c r="R29" s="297" t="s">
        <v>119</v>
      </c>
      <c r="S29" s="296"/>
      <c r="T29" s="297"/>
      <c r="U29" s="79"/>
      <c r="V29" s="78"/>
      <c r="W29" s="298"/>
      <c r="X29" s="162" t="s">
        <v>147</v>
      </c>
      <c r="Y29" s="65" t="s">
        <v>119</v>
      </c>
      <c r="Z29" s="56" t="s">
        <v>148</v>
      </c>
      <c r="AA29" s="65" t="s">
        <v>119</v>
      </c>
      <c r="AB29" s="56"/>
      <c r="AC29" s="163"/>
      <c r="AD29" s="217"/>
      <c r="AE29" s="73"/>
      <c r="AF29" s="90"/>
      <c r="AG29" s="73"/>
      <c r="AH29" s="163"/>
      <c r="AI29" s="237">
        <v>0</v>
      </c>
      <c r="AJ29" s="238">
        <v>0</v>
      </c>
      <c r="AK29" s="238">
        <v>0</v>
      </c>
      <c r="AL29" s="238">
        <v>0</v>
      </c>
      <c r="AM29" s="238" t="s">
        <v>543</v>
      </c>
      <c r="AN29" s="238">
        <v>0</v>
      </c>
      <c r="AO29" s="239"/>
      <c r="AP29" s="237">
        <v>3.006343095553515E-2</v>
      </c>
      <c r="AQ29" s="238">
        <v>0.35600058994519351</v>
      </c>
      <c r="AR29" s="238">
        <v>0.32593715898965836</v>
      </c>
      <c r="AS29" s="238">
        <v>0</v>
      </c>
      <c r="AT29" s="238" t="s">
        <v>543</v>
      </c>
      <c r="AU29" s="238">
        <v>-1.5258336673400197</v>
      </c>
      <c r="AV29" s="239"/>
      <c r="AW29" s="237">
        <v>0.12219741752910521</v>
      </c>
      <c r="AX29" s="238">
        <v>1.1568298044145804</v>
      </c>
      <c r="AY29" s="238">
        <v>1.0346323868854752</v>
      </c>
      <c r="AZ29" s="238">
        <v>0</v>
      </c>
      <c r="BA29" s="238" t="s">
        <v>543</v>
      </c>
      <c r="BB29" s="238">
        <v>-4.855442181882256</v>
      </c>
      <c r="BC29" s="239"/>
      <c r="BD29" s="237">
        <v>0.27115307403826444</v>
      </c>
      <c r="BE29" s="238">
        <v>2.4652499647290478</v>
      </c>
      <c r="BF29" s="238">
        <v>2.1940968906907834</v>
      </c>
      <c r="BG29" s="238">
        <v>0</v>
      </c>
      <c r="BH29" s="238" t="s">
        <v>543</v>
      </c>
      <c r="BI29" s="238">
        <v>-10.124374766214389</v>
      </c>
      <c r="BJ29" s="239"/>
      <c r="BK29" s="240">
        <v>0.42957751001676509</v>
      </c>
      <c r="BL29" s="238">
        <v>3.8623564247402928</v>
      </c>
      <c r="BM29" s="238">
        <v>3.4327789147235279</v>
      </c>
      <c r="BN29" s="238">
        <v>0</v>
      </c>
      <c r="BO29" s="238" t="s">
        <v>543</v>
      </c>
      <c r="BP29" s="238">
        <v>-15.49029339230802</v>
      </c>
      <c r="BQ29" s="121"/>
      <c r="BR29" s="112"/>
    </row>
    <row r="30" spans="1:70" ht="30.75" thickBot="1">
      <c r="A30" s="210" t="s">
        <v>606</v>
      </c>
      <c r="B30" s="209" t="s">
        <v>607</v>
      </c>
      <c r="C30" s="91" t="s">
        <v>408</v>
      </c>
      <c r="D30" s="209" t="s">
        <v>593</v>
      </c>
      <c r="E30" s="211" t="s">
        <v>166</v>
      </c>
      <c r="F30" s="265">
        <v>0</v>
      </c>
      <c r="G30" s="265">
        <v>0.1</v>
      </c>
      <c r="H30" s="265">
        <v>0.25</v>
      </c>
      <c r="I30" s="265">
        <v>0.5</v>
      </c>
      <c r="J30" s="295">
        <v>1</v>
      </c>
      <c r="K30" s="230" t="s">
        <v>119</v>
      </c>
      <c r="L30" s="266" t="s">
        <v>299</v>
      </c>
      <c r="M30" s="218" t="s">
        <v>612</v>
      </c>
      <c r="N30" s="278"/>
      <c r="O30" s="296" t="s">
        <v>612</v>
      </c>
      <c r="P30" s="278"/>
      <c r="Q30" s="296"/>
      <c r="R30" s="297"/>
      <c r="S30" s="296"/>
      <c r="T30" s="297"/>
      <c r="U30" s="79"/>
      <c r="V30" s="78"/>
      <c r="W30" s="298"/>
      <c r="X30" s="162"/>
      <c r="Y30" s="65"/>
      <c r="Z30" s="56"/>
      <c r="AA30" s="65"/>
      <c r="AB30" s="56"/>
      <c r="AC30" s="163"/>
      <c r="AD30" s="217"/>
      <c r="AE30" s="73"/>
      <c r="AF30" s="90"/>
      <c r="AG30" s="73"/>
      <c r="AH30" s="163"/>
      <c r="AI30" s="237">
        <v>0</v>
      </c>
      <c r="AJ30" s="238">
        <v>0</v>
      </c>
      <c r="AK30" s="238">
        <v>0</v>
      </c>
      <c r="AL30" s="238">
        <v>0</v>
      </c>
      <c r="AM30" s="238" t="s">
        <v>545</v>
      </c>
      <c r="AN30" s="238">
        <v>0</v>
      </c>
      <c r="AO30" s="239"/>
      <c r="AP30" s="237">
        <v>1.7782798783490667E-2</v>
      </c>
      <c r="AQ30" s="238">
        <v>0.21057765719297478</v>
      </c>
      <c r="AR30" s="238">
        <v>0.1927948584094841</v>
      </c>
      <c r="AS30" s="238">
        <v>0.30848031782920315</v>
      </c>
      <c r="AT30" s="238" t="s">
        <v>545</v>
      </c>
      <c r="AU30" s="238">
        <v>-1.6185340201864524</v>
      </c>
      <c r="AV30" s="239"/>
      <c r="AW30" s="237">
        <v>7.3321919325660401E-2</v>
      </c>
      <c r="AX30" s="238">
        <v>0.69413072148273947</v>
      </c>
      <c r="AY30" s="238">
        <v>0.62080880215707901</v>
      </c>
      <c r="AZ30" s="238">
        <v>1.0168489308520676</v>
      </c>
      <c r="BA30" s="238" t="s">
        <v>545</v>
      </c>
      <c r="BB30" s="238">
        <v>-5.2152505226380397</v>
      </c>
      <c r="BC30" s="239"/>
      <c r="BD30" s="237">
        <v>0.18101112528520938</v>
      </c>
      <c r="BE30" s="238">
        <v>1.6457038955123766</v>
      </c>
      <c r="BF30" s="238">
        <v>1.4646927702271673</v>
      </c>
      <c r="BG30" s="238">
        <v>2.41083155500769</v>
      </c>
      <c r="BH30" s="238" t="s">
        <v>545</v>
      </c>
      <c r="BI30" s="238">
        <v>-12.074958575926438</v>
      </c>
      <c r="BJ30" s="239"/>
      <c r="BK30" s="240">
        <v>0.31353415745769997</v>
      </c>
      <c r="BL30" s="238">
        <v>2.8190038798470183</v>
      </c>
      <c r="BM30" s="238">
        <v>2.5054697223893183</v>
      </c>
      <c r="BN30" s="238">
        <v>4.1296271618220697</v>
      </c>
      <c r="BO30" s="238" t="s">
        <v>545</v>
      </c>
      <c r="BP30" s="238">
        <v>-20.198990705809745</v>
      </c>
      <c r="BQ30" s="121"/>
      <c r="BR30" s="112"/>
    </row>
    <row r="31" spans="1:70" ht="60.75" thickBot="1">
      <c r="A31" s="210" t="s">
        <v>608</v>
      </c>
      <c r="B31" s="209" t="s">
        <v>609</v>
      </c>
      <c r="C31" s="91" t="s">
        <v>408</v>
      </c>
      <c r="D31" s="209" t="s">
        <v>593</v>
      </c>
      <c r="E31" s="211" t="s">
        <v>166</v>
      </c>
      <c r="F31" s="265">
        <v>0</v>
      </c>
      <c r="G31" s="265">
        <v>0.1</v>
      </c>
      <c r="H31" s="265">
        <v>0.25</v>
      </c>
      <c r="I31" s="265">
        <v>0.5</v>
      </c>
      <c r="J31" s="295">
        <v>1</v>
      </c>
      <c r="K31" s="230" t="s">
        <v>119</v>
      </c>
      <c r="L31" s="266" t="s">
        <v>299</v>
      </c>
      <c r="M31" s="218" t="s">
        <v>675</v>
      </c>
      <c r="N31" s="278" t="s">
        <v>104</v>
      </c>
      <c r="O31" s="296" t="s">
        <v>637</v>
      </c>
      <c r="P31" s="278" t="s">
        <v>105</v>
      </c>
      <c r="Q31" s="296" t="s">
        <v>626</v>
      </c>
      <c r="R31" s="297" t="s">
        <v>119</v>
      </c>
      <c r="S31" s="296"/>
      <c r="T31" s="297"/>
      <c r="U31" s="79"/>
      <c r="V31" s="78"/>
      <c r="W31" s="298"/>
      <c r="X31" s="162" t="s">
        <v>148</v>
      </c>
      <c r="Y31" s="65" t="s">
        <v>119</v>
      </c>
      <c r="Z31" s="56"/>
      <c r="AA31" s="65"/>
      <c r="AB31" s="56"/>
      <c r="AC31" s="163"/>
      <c r="AD31" s="217"/>
      <c r="AE31" s="73"/>
      <c r="AF31" s="90"/>
      <c r="AG31" s="73"/>
      <c r="AH31" s="163"/>
      <c r="AI31" s="237">
        <v>0</v>
      </c>
      <c r="AJ31" s="238">
        <v>0</v>
      </c>
      <c r="AK31" s="238">
        <v>0</v>
      </c>
      <c r="AL31" s="238">
        <v>0</v>
      </c>
      <c r="AM31" s="238" t="s">
        <v>545</v>
      </c>
      <c r="AN31" s="238">
        <v>0</v>
      </c>
      <c r="AO31" s="239"/>
      <c r="AP31" s="237">
        <v>7.1131195133962649E-3</v>
      </c>
      <c r="AQ31" s="238">
        <v>8.4231062877189886E-2</v>
      </c>
      <c r="AR31" s="238">
        <v>7.7117943363793615E-2</v>
      </c>
      <c r="AS31" s="238">
        <v>0.12339212713168124</v>
      </c>
      <c r="AT31" s="238" t="s">
        <v>545</v>
      </c>
      <c r="AU31" s="238">
        <v>-0.64741360807458082</v>
      </c>
      <c r="AV31" s="239"/>
      <c r="AW31" s="237">
        <v>2.9328767730264157E-2</v>
      </c>
      <c r="AX31" s="238">
        <v>0.27765228859309576</v>
      </c>
      <c r="AY31" s="238">
        <v>0.2483235208628316</v>
      </c>
      <c r="AZ31" s="238">
        <v>0.40673957234082703</v>
      </c>
      <c r="BA31" s="238" t="s">
        <v>545</v>
      </c>
      <c r="BB31" s="238">
        <v>-2.0861002090552163</v>
      </c>
      <c r="BC31" s="239"/>
      <c r="BD31" s="237">
        <v>7.240445011408371E-2</v>
      </c>
      <c r="BE31" s="238">
        <v>0.65828155820495038</v>
      </c>
      <c r="BF31" s="238">
        <v>0.58587710809086668</v>
      </c>
      <c r="BG31" s="238">
        <v>0.96433262200307579</v>
      </c>
      <c r="BH31" s="238" t="s">
        <v>545</v>
      </c>
      <c r="BI31" s="238">
        <v>-4.8299834303705733</v>
      </c>
      <c r="BJ31" s="239"/>
      <c r="BK31" s="240">
        <v>0.12541366298308002</v>
      </c>
      <c r="BL31" s="238">
        <v>1.1276015519388074</v>
      </c>
      <c r="BM31" s="238">
        <v>1.0021878889557274</v>
      </c>
      <c r="BN31" s="238">
        <v>1.6518508647288275</v>
      </c>
      <c r="BO31" s="238" t="s">
        <v>545</v>
      </c>
      <c r="BP31" s="238">
        <v>-8.079596282323898</v>
      </c>
      <c r="BQ31" s="121"/>
      <c r="BR31" s="112"/>
    </row>
    <row r="32" spans="1:70" ht="30.75" thickBot="1">
      <c r="A32" s="210" t="s">
        <v>608</v>
      </c>
      <c r="B32" s="209" t="s">
        <v>609</v>
      </c>
      <c r="C32" s="91" t="s">
        <v>408</v>
      </c>
      <c r="D32" s="209" t="s">
        <v>586</v>
      </c>
      <c r="E32" s="211" t="s">
        <v>166</v>
      </c>
      <c r="F32" s="265">
        <v>0</v>
      </c>
      <c r="G32" s="265">
        <v>0.1</v>
      </c>
      <c r="H32" s="265">
        <v>0.25</v>
      </c>
      <c r="I32" s="265">
        <v>0.5</v>
      </c>
      <c r="J32" s="295">
        <v>1</v>
      </c>
      <c r="K32" s="230" t="s">
        <v>119</v>
      </c>
      <c r="L32" s="266" t="s">
        <v>299</v>
      </c>
      <c r="M32" s="218" t="s">
        <v>612</v>
      </c>
      <c r="N32" s="278"/>
      <c r="O32" s="296"/>
      <c r="P32" s="278"/>
      <c r="Q32" s="296"/>
      <c r="R32" s="297"/>
      <c r="S32" s="296"/>
      <c r="T32" s="297"/>
      <c r="U32" s="79"/>
      <c r="V32" s="78"/>
      <c r="W32" s="298"/>
      <c r="X32" s="162"/>
      <c r="Y32" s="65"/>
      <c r="Z32" s="56"/>
      <c r="AA32" s="65"/>
      <c r="AB32" s="56"/>
      <c r="AC32" s="163"/>
      <c r="AD32" s="217"/>
      <c r="AE32" s="73"/>
      <c r="AF32" s="90"/>
      <c r="AG32" s="73"/>
      <c r="AH32" s="163"/>
      <c r="AI32" s="237">
        <v>0</v>
      </c>
      <c r="AJ32" s="238">
        <v>0</v>
      </c>
      <c r="AK32" s="238">
        <v>0</v>
      </c>
      <c r="AL32" s="238">
        <v>0</v>
      </c>
      <c r="AM32" s="238" t="s">
        <v>543</v>
      </c>
      <c r="AN32" s="238">
        <v>0</v>
      </c>
      <c r="AO32" s="239"/>
      <c r="AP32" s="237">
        <v>6.0126861911070299E-2</v>
      </c>
      <c r="AQ32" s="238">
        <v>0.71200117989038703</v>
      </c>
      <c r="AR32" s="238">
        <v>0.65187431797931672</v>
      </c>
      <c r="AS32" s="238">
        <v>0</v>
      </c>
      <c r="AT32" s="238" t="s">
        <v>543</v>
      </c>
      <c r="AU32" s="238">
        <v>-3.0516673346800394</v>
      </c>
      <c r="AV32" s="239"/>
      <c r="AW32" s="237">
        <v>0.24439483505821041</v>
      </c>
      <c r="AX32" s="238">
        <v>2.3136596088291608</v>
      </c>
      <c r="AY32" s="238">
        <v>2.0692647737709504</v>
      </c>
      <c r="AZ32" s="238">
        <v>0</v>
      </c>
      <c r="BA32" s="238" t="s">
        <v>543</v>
      </c>
      <c r="BB32" s="238">
        <v>-9.7108843637645119</v>
      </c>
      <c r="BC32" s="239"/>
      <c r="BD32" s="237">
        <v>0.54230614807652888</v>
      </c>
      <c r="BE32" s="238">
        <v>4.9304999294580956</v>
      </c>
      <c r="BF32" s="238">
        <v>4.3881937813815668</v>
      </c>
      <c r="BG32" s="238">
        <v>0</v>
      </c>
      <c r="BH32" s="238" t="s">
        <v>543</v>
      </c>
      <c r="BI32" s="238">
        <v>-20.248749532428779</v>
      </c>
      <c r="BJ32" s="239"/>
      <c r="BK32" s="240">
        <v>0.85915502003353017</v>
      </c>
      <c r="BL32" s="238">
        <v>7.7247128494805857</v>
      </c>
      <c r="BM32" s="238">
        <v>6.8655578294470558</v>
      </c>
      <c r="BN32" s="238">
        <v>0</v>
      </c>
      <c r="BO32" s="238" t="s">
        <v>543</v>
      </c>
      <c r="BP32" s="238">
        <v>-30.98058678461604</v>
      </c>
      <c r="BQ32" s="121"/>
      <c r="BR32" s="112"/>
    </row>
    <row r="33" spans="1:70" ht="39" customHeight="1" thickBot="1">
      <c r="A33" s="196"/>
      <c r="B33" s="197"/>
      <c r="C33" s="197"/>
      <c r="D33" s="197"/>
      <c r="E33" s="197"/>
      <c r="F33" s="197"/>
      <c r="G33" s="197"/>
      <c r="H33" s="197"/>
      <c r="I33" s="197"/>
      <c r="J33" s="197"/>
      <c r="K33" s="198"/>
      <c r="L33" s="199"/>
      <c r="M33" s="143" t="s">
        <v>398</v>
      </c>
      <c r="N33" s="144"/>
      <c r="O33" s="144"/>
      <c r="P33" s="144"/>
      <c r="Q33" s="144"/>
      <c r="R33" s="144"/>
      <c r="S33" s="144"/>
      <c r="T33" s="144"/>
      <c r="U33" s="144"/>
      <c r="V33" s="144"/>
      <c r="W33" s="144"/>
      <c r="X33" s="144"/>
      <c r="Y33" s="144"/>
      <c r="Z33" s="144"/>
      <c r="AA33" s="144"/>
      <c r="AB33" s="144"/>
      <c r="AC33" s="144"/>
      <c r="AD33" s="521"/>
      <c r="AE33" s="522"/>
      <c r="AF33" s="522"/>
      <c r="AG33" s="522"/>
      <c r="AH33" s="522"/>
      <c r="AI33" s="522"/>
      <c r="AJ33" s="522"/>
      <c r="AK33" s="522"/>
      <c r="AL33" s="522"/>
      <c r="AM33" s="522"/>
      <c r="AN33" s="522"/>
      <c r="AO33" s="523"/>
      <c r="AP33" s="178"/>
      <c r="AQ33" s="179"/>
      <c r="AR33" s="179"/>
      <c r="AS33" s="179"/>
      <c r="AT33" s="179"/>
      <c r="AU33" s="179"/>
      <c r="AV33" s="179"/>
      <c r="AW33" s="179"/>
      <c r="AX33" s="179"/>
      <c r="AY33" s="179"/>
      <c r="AZ33" s="179"/>
      <c r="BA33" s="179"/>
      <c r="BB33" s="179"/>
      <c r="BC33" s="180"/>
      <c r="BD33" s="524"/>
      <c r="BE33" s="524"/>
      <c r="BF33" s="524"/>
      <c r="BG33" s="524"/>
      <c r="BH33" s="524"/>
      <c r="BI33" s="524"/>
      <c r="BJ33" s="524"/>
      <c r="BK33" s="524"/>
      <c r="BL33" s="524"/>
      <c r="BM33" s="524"/>
      <c r="BN33" s="524"/>
      <c r="BO33" s="524"/>
      <c r="BP33" s="524"/>
      <c r="BQ33" s="525"/>
      <c r="BR33" s="108"/>
    </row>
    <row r="34" spans="1:70" ht="171" customHeight="1" thickTop="1" thickBot="1">
      <c r="A34" s="526"/>
      <c r="B34" s="527"/>
      <c r="C34" s="527"/>
      <c r="D34" s="527"/>
      <c r="E34" s="527"/>
      <c r="F34" s="527"/>
      <c r="G34" s="527"/>
      <c r="H34" s="527"/>
      <c r="I34" s="527"/>
      <c r="J34" s="527"/>
      <c r="K34" s="527"/>
      <c r="L34" s="528"/>
      <c r="M34" s="527" t="s">
        <v>653</v>
      </c>
      <c r="N34" s="527"/>
      <c r="O34" s="527"/>
      <c r="P34" s="527"/>
      <c r="Q34" s="527"/>
      <c r="R34" s="527"/>
      <c r="S34" s="527"/>
      <c r="T34" s="527"/>
      <c r="U34" s="527"/>
      <c r="V34" s="527"/>
      <c r="W34" s="527"/>
      <c r="X34" s="527"/>
      <c r="Y34" s="527"/>
      <c r="Z34" s="527"/>
      <c r="AA34" s="527"/>
      <c r="AB34" s="527"/>
      <c r="AC34" s="527"/>
      <c r="AD34" s="529"/>
      <c r="AE34" s="527"/>
      <c r="AF34" s="527"/>
      <c r="AG34" s="527"/>
      <c r="AH34" s="527"/>
      <c r="AI34" s="527"/>
      <c r="AJ34" s="527"/>
      <c r="AK34" s="527"/>
      <c r="AL34" s="527"/>
      <c r="AM34" s="527"/>
      <c r="AN34" s="527"/>
      <c r="AO34" s="528"/>
      <c r="AP34" s="530"/>
      <c r="AQ34" s="531"/>
      <c r="AR34" s="531"/>
      <c r="AS34" s="531"/>
      <c r="AT34" s="531"/>
      <c r="AU34" s="531"/>
      <c r="AV34" s="531"/>
      <c r="AW34" s="531"/>
      <c r="AX34" s="531"/>
      <c r="AY34" s="531"/>
      <c r="AZ34" s="531"/>
      <c r="BA34" s="531"/>
      <c r="BB34" s="531"/>
      <c r="BC34" s="532"/>
      <c r="BD34" s="531"/>
      <c r="BE34" s="531"/>
      <c r="BF34" s="531"/>
      <c r="BG34" s="531"/>
      <c r="BH34" s="531"/>
      <c r="BI34" s="531"/>
      <c r="BJ34" s="531"/>
      <c r="BK34" s="531"/>
      <c r="BL34" s="531"/>
      <c r="BM34" s="531"/>
      <c r="BN34" s="531"/>
      <c r="BO34" s="531"/>
      <c r="BP34" s="531"/>
      <c r="BQ34" s="532"/>
      <c r="BR34" s="109"/>
    </row>
    <row r="37" spans="1:70">
      <c r="A37" s="60"/>
    </row>
    <row r="38" spans="1:70">
      <c r="A38" s="60"/>
    </row>
    <row r="49" spans="2:2" ht="15">
      <c r="B49"/>
    </row>
    <row r="50" spans="2:2" ht="15">
      <c r="B50"/>
    </row>
    <row r="51" spans="2:2" ht="15">
      <c r="B51"/>
    </row>
    <row r="52" spans="2:2" ht="15">
      <c r="B52"/>
    </row>
    <row r="53" spans="2:2" ht="15">
      <c r="B53"/>
    </row>
    <row r="54" spans="2:2" ht="15">
      <c r="B54"/>
    </row>
    <row r="55" spans="2:2" ht="15">
      <c r="B55"/>
    </row>
    <row r="56" spans="2:2" ht="15">
      <c r="B56"/>
    </row>
    <row r="57" spans="2:2" ht="15">
      <c r="B57"/>
    </row>
    <row r="58" spans="2:2" ht="15">
      <c r="B58"/>
    </row>
    <row r="59" spans="2:2" ht="15">
      <c r="B59"/>
    </row>
    <row r="60" spans="2:2" ht="15">
      <c r="B60"/>
    </row>
    <row r="61" spans="2:2" ht="15">
      <c r="B61"/>
    </row>
    <row r="62" spans="2:2" ht="15">
      <c r="B62"/>
    </row>
  </sheetData>
  <autoFilter ref="B6:BQ34"/>
  <mergeCells count="21">
    <mergeCell ref="BD4:BJ4"/>
    <mergeCell ref="BK4:BQ4"/>
    <mergeCell ref="AD33:AO33"/>
    <mergeCell ref="BD33:BQ33"/>
    <mergeCell ref="A34:L34"/>
    <mergeCell ref="M34:AC34"/>
    <mergeCell ref="AD34:AO34"/>
    <mergeCell ref="AP34:BC34"/>
    <mergeCell ref="BD34:BQ34"/>
    <mergeCell ref="F4:J4"/>
    <mergeCell ref="X4:Y4"/>
    <mergeCell ref="Z4:AC4"/>
    <mergeCell ref="AI4:AO4"/>
    <mergeCell ref="AP4:AV4"/>
    <mergeCell ref="AW4:BC4"/>
    <mergeCell ref="N3:O3"/>
    <mergeCell ref="C1:L1"/>
    <mergeCell ref="A2:B2"/>
    <mergeCell ref="E2:F2"/>
    <mergeCell ref="G2:J2"/>
    <mergeCell ref="N2:O2"/>
  </mergeCells>
  <conditionalFormatting sqref="AF19 AF15 AF24">
    <cfRule type="colorScale" priority="31">
      <colorScale>
        <cfvo type="num" val="1"/>
        <cfvo type="num" val="2"/>
        <cfvo type="num" val="3"/>
        <color rgb="FFFF0000"/>
        <color rgb="FFFFC000"/>
        <color rgb="FFFFFF00"/>
      </colorScale>
    </cfRule>
  </conditionalFormatting>
  <conditionalFormatting sqref="G2:J2">
    <cfRule type="colorScale" priority="29">
      <colorScale>
        <cfvo type="num" val="1"/>
        <cfvo type="num" val="2"/>
        <cfvo type="num" val="3"/>
        <color rgb="FFFF0000"/>
        <color rgb="FFFFC000"/>
        <color rgb="FFFFFF00"/>
      </colorScale>
    </cfRule>
    <cfRule type="colorScale" priority="30">
      <colorScale>
        <cfvo type="min"/>
        <cfvo type="percentile" val="50"/>
        <cfvo type="max"/>
        <color rgb="FF63BE7B"/>
        <color rgb="FFFFEB84"/>
        <color rgb="FFF8696B"/>
      </colorScale>
    </cfRule>
  </conditionalFormatting>
  <conditionalFormatting sqref="AF8:AF9 AF11">
    <cfRule type="colorScale" priority="28">
      <colorScale>
        <cfvo type="num" val="1"/>
        <cfvo type="num" val="2"/>
        <cfvo type="num" val="3"/>
        <color rgb="FFFF0000"/>
        <color rgb="FFFFC000"/>
        <color rgb="FFFFFF00"/>
      </colorScale>
    </cfRule>
  </conditionalFormatting>
  <conditionalFormatting sqref="L7:L32">
    <cfRule type="colorScale" priority="7">
      <colorScale>
        <cfvo type="num" val="1"/>
        <cfvo type="num" val="2"/>
        <cfvo type="num" val="3"/>
        <color rgb="FFFF0000"/>
        <color rgb="FFFFC000"/>
        <color rgb="FFFFFF00"/>
      </colorScale>
    </cfRule>
    <cfRule type="colorScale" priority="8">
      <colorScale>
        <cfvo type="num" val="1"/>
        <cfvo type="num" val="2"/>
        <cfvo type="num" val="3"/>
        <color rgb="FFFF0000"/>
        <color rgb="FFFFCC00"/>
        <color rgb="FFFFFF00"/>
      </colorScale>
    </cfRule>
    <cfRule type="colorScale" priority="9">
      <colorScale>
        <cfvo type="min"/>
        <cfvo type="percentile" val="50"/>
        <cfvo type="max"/>
        <color rgb="FFF8696B"/>
        <color rgb="FFFFEB84"/>
        <color rgb="FF63BE7B"/>
      </colorScale>
    </cfRule>
  </conditionalFormatting>
  <conditionalFormatting sqref="AF7">
    <cfRule type="colorScale" priority="6">
      <colorScale>
        <cfvo type="num" val="1"/>
        <cfvo type="num" val="2"/>
        <cfvo type="num" val="3"/>
        <color rgb="FFFF0000"/>
        <color rgb="FFFFC000"/>
        <color rgb="FFFFFF00"/>
      </colorScale>
    </cfRule>
  </conditionalFormatting>
  <conditionalFormatting sqref="AF10">
    <cfRule type="colorScale" priority="5">
      <colorScale>
        <cfvo type="num" val="1"/>
        <cfvo type="num" val="2"/>
        <cfvo type="num" val="3"/>
        <color rgb="FFFF0000"/>
        <color rgb="FFFFC000"/>
        <color rgb="FFFFFF00"/>
      </colorScale>
    </cfRule>
  </conditionalFormatting>
  <conditionalFormatting sqref="AF12:AF14">
    <cfRule type="colorScale" priority="4">
      <colorScale>
        <cfvo type="num" val="1"/>
        <cfvo type="num" val="2"/>
        <cfvo type="num" val="3"/>
        <color rgb="FFFF0000"/>
        <color rgb="FFFFC000"/>
        <color rgb="FFFFFF00"/>
      </colorScale>
    </cfRule>
  </conditionalFormatting>
  <conditionalFormatting sqref="AF16:AF18">
    <cfRule type="colorScale" priority="3">
      <colorScale>
        <cfvo type="num" val="1"/>
        <cfvo type="num" val="2"/>
        <cfvo type="num" val="3"/>
        <color rgb="FFFF0000"/>
        <color rgb="FFFFC000"/>
        <color rgb="FFFFFF00"/>
      </colorScale>
    </cfRule>
  </conditionalFormatting>
  <conditionalFormatting sqref="AF20:AF23">
    <cfRule type="colorScale" priority="2">
      <colorScale>
        <cfvo type="num" val="1"/>
        <cfvo type="num" val="2"/>
        <cfvo type="num" val="3"/>
        <color rgb="FFFF0000"/>
        <color rgb="FFFFC000"/>
        <color rgb="FFFFFF00"/>
      </colorScale>
    </cfRule>
  </conditionalFormatting>
  <conditionalFormatting sqref="AF25:AF32">
    <cfRule type="colorScale" priority="1">
      <colorScale>
        <cfvo type="num" val="1"/>
        <cfvo type="num" val="2"/>
        <cfvo type="num" val="3"/>
        <color rgb="FFFF0000"/>
        <color rgb="FFFFC000"/>
        <color rgb="FFFFFF00"/>
      </colorScale>
    </cfRule>
  </conditionalFormatting>
  <dataValidations count="1">
    <dataValidation type="textLength" operator="lessThan" allowBlank="1" showInputMessage="1" showErrorMessage="1" prompt="Description here in no more than 250 words. You can paste continuous text into the cell - see the user guide" sqref="A34:BQ34">
      <formula1>1350</formula1>
    </dataValidation>
  </dataValidations>
  <hyperlinks>
    <hyperlink ref="Q2" r:id="rId1"/>
  </hyperlinks>
  <printOptions horizontalCentered="1" verticalCentered="1"/>
  <pageMargins left="0.31496062992125984" right="0.31496062992125984" top="0.23622047244094491" bottom="0.23622047244094491" header="0.11811023622047245" footer="0.11811023622047245"/>
  <pageSetup paperSize="8" scale="52" fitToWidth="3" orientation="landscape" r:id="rId2"/>
  <colBreaks count="4" manualBreakCount="4">
    <brk id="12" max="22" man="1"/>
    <brk id="25" max="24" man="1"/>
    <brk id="41" max="22" man="1"/>
    <brk id="55" max="22"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[6]Menu!#REF!</xm:f>
          </x14:formula1>
          <xm:sqref>L24 L9:L10 R8:R12 N8:N11 T8:T12 N24 P8:P11 K10</xm:sqref>
        </x14:dataValidation>
        <x14:dataValidation type="list" allowBlank="1" showInputMessage="1" showErrorMessage="1">
          <x14:formula1>
            <xm:f>[7]Menu!#REF!</xm:f>
          </x14:formula1>
          <xm:sqref>E7:E32</xm:sqref>
        </x14:dataValidation>
        <x14:dataValidation type="list" allowBlank="1" showInputMessage="1" showErrorMessage="1">
          <x14:formula1>
            <xm:f>[1]Menu!#REF!</xm:f>
          </x14:formula1>
          <xm:sqref>AH7:AH32 T13:T32 V7:V32 N25:N32 K7:K9 R7 T7 N7 P7 N12:N23 P12:P32 R13:R32 K11:K32 X7:AC32 G2:J2 AF7:AF32 L7:L8 L25:L32 L11:L23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G39"/>
  <sheetViews>
    <sheetView workbookViewId="0">
      <selection activeCell="C46" sqref="C46"/>
    </sheetView>
  </sheetViews>
  <sheetFormatPr defaultColWidth="8.85546875" defaultRowHeight="15"/>
  <cols>
    <col min="1" max="1" width="0.85546875" customWidth="1"/>
    <col min="2" max="2" width="20.85546875" bestFit="1" customWidth="1"/>
    <col min="3" max="3" width="68.7109375" bestFit="1" customWidth="1"/>
    <col min="4" max="4" width="13" customWidth="1"/>
    <col min="5" max="5" width="12" customWidth="1"/>
    <col min="6" max="6" width="58.140625" bestFit="1" customWidth="1"/>
    <col min="7" max="7" width="21" bestFit="1" customWidth="1"/>
  </cols>
  <sheetData>
    <row r="1" spans="2:7" ht="9" customHeight="1"/>
    <row r="2" spans="2:7" ht="34.5" customHeight="1">
      <c r="B2" s="204" t="s">
        <v>304</v>
      </c>
      <c r="C2" s="204" t="s">
        <v>378</v>
      </c>
      <c r="D2" s="206" t="s">
        <v>303</v>
      </c>
      <c r="E2" s="224" t="s">
        <v>374</v>
      </c>
      <c r="F2" s="206" t="s">
        <v>392</v>
      </c>
      <c r="G2" s="227" t="s">
        <v>399</v>
      </c>
    </row>
    <row r="3" spans="2:7">
      <c r="B3" s="205" t="s">
        <v>305</v>
      </c>
      <c r="C3" s="223" t="s">
        <v>307</v>
      </c>
      <c r="D3" s="205" t="s">
        <v>332</v>
      </c>
      <c r="E3" s="205" t="s">
        <v>375</v>
      </c>
      <c r="F3" s="226" t="s">
        <v>402</v>
      </c>
      <c r="G3" s="205"/>
    </row>
    <row r="4" spans="2:7">
      <c r="B4" s="205" t="s">
        <v>305</v>
      </c>
      <c r="C4" s="223" t="s">
        <v>394</v>
      </c>
      <c r="D4" s="205" t="s">
        <v>332</v>
      </c>
      <c r="E4" s="205" t="s">
        <v>376</v>
      </c>
      <c r="F4" s="226"/>
      <c r="G4" s="205"/>
    </row>
    <row r="5" spans="2:7">
      <c r="B5" s="205" t="s">
        <v>305</v>
      </c>
      <c r="C5" s="223" t="s">
        <v>306</v>
      </c>
      <c r="D5" s="205" t="s">
        <v>332</v>
      </c>
      <c r="E5" s="205" t="s">
        <v>375</v>
      </c>
      <c r="F5" s="226" t="s">
        <v>402</v>
      </c>
      <c r="G5" s="205"/>
    </row>
    <row r="6" spans="2:7">
      <c r="B6" s="205" t="s">
        <v>305</v>
      </c>
      <c r="C6" s="223" t="s">
        <v>217</v>
      </c>
      <c r="D6" s="205" t="s">
        <v>332</v>
      </c>
      <c r="E6" s="205" t="s">
        <v>375</v>
      </c>
      <c r="F6" s="226" t="s">
        <v>402</v>
      </c>
      <c r="G6" s="205"/>
    </row>
    <row r="7" spans="2:7">
      <c r="B7" s="205" t="s">
        <v>305</v>
      </c>
      <c r="C7" s="223" t="s">
        <v>308</v>
      </c>
      <c r="D7" s="205" t="s">
        <v>332</v>
      </c>
      <c r="E7" s="205" t="s">
        <v>375</v>
      </c>
      <c r="F7" s="226" t="s">
        <v>402</v>
      </c>
      <c r="G7" s="205"/>
    </row>
    <row r="8" spans="2:7">
      <c r="B8" s="205" t="s">
        <v>305</v>
      </c>
      <c r="C8" s="223" t="s">
        <v>220</v>
      </c>
      <c r="D8" s="205" t="s">
        <v>332</v>
      </c>
      <c r="E8" s="205" t="s">
        <v>375</v>
      </c>
      <c r="F8" s="226" t="s">
        <v>402</v>
      </c>
      <c r="G8" s="205"/>
    </row>
    <row r="9" spans="2:7">
      <c r="B9" s="205" t="s">
        <v>305</v>
      </c>
      <c r="C9" s="223" t="s">
        <v>309</v>
      </c>
      <c r="D9" s="205" t="s">
        <v>332</v>
      </c>
      <c r="E9" s="205" t="s">
        <v>376</v>
      </c>
      <c r="F9" s="226"/>
      <c r="G9" s="205"/>
    </row>
    <row r="10" spans="2:7">
      <c r="B10" s="205" t="s">
        <v>305</v>
      </c>
      <c r="C10" s="223" t="s">
        <v>377</v>
      </c>
      <c r="D10" s="205" t="s">
        <v>332</v>
      </c>
      <c r="E10" s="205" t="s">
        <v>375</v>
      </c>
      <c r="F10" s="226" t="s">
        <v>402</v>
      </c>
      <c r="G10" s="205"/>
    </row>
    <row r="11" spans="2:7">
      <c r="B11" s="205" t="s">
        <v>305</v>
      </c>
      <c r="C11" s="223" t="s">
        <v>236</v>
      </c>
      <c r="D11" s="205" t="s">
        <v>332</v>
      </c>
      <c r="E11" s="205" t="s">
        <v>375</v>
      </c>
      <c r="F11" s="226" t="s">
        <v>402</v>
      </c>
      <c r="G11" s="205"/>
    </row>
    <row r="12" spans="2:7">
      <c r="B12" s="205" t="s">
        <v>305</v>
      </c>
      <c r="C12" s="223" t="s">
        <v>310</v>
      </c>
      <c r="D12" s="205" t="s">
        <v>332</v>
      </c>
      <c r="E12" s="205" t="s">
        <v>375</v>
      </c>
      <c r="F12" s="226" t="s">
        <v>402</v>
      </c>
      <c r="G12" s="205"/>
    </row>
    <row r="13" spans="2:7">
      <c r="B13" s="205" t="s">
        <v>305</v>
      </c>
      <c r="C13" s="223" t="s">
        <v>311</v>
      </c>
      <c r="D13" s="205" t="s">
        <v>332</v>
      </c>
      <c r="E13" s="205" t="s">
        <v>376</v>
      </c>
      <c r="F13" s="226"/>
      <c r="G13" s="205"/>
    </row>
    <row r="14" spans="2:7">
      <c r="B14" s="205" t="s">
        <v>305</v>
      </c>
      <c r="C14" s="223" t="s">
        <v>312</v>
      </c>
      <c r="D14" s="205" t="s">
        <v>332</v>
      </c>
      <c r="E14" s="205" t="s">
        <v>376</v>
      </c>
      <c r="F14" s="226"/>
      <c r="G14" s="205"/>
    </row>
    <row r="15" spans="2:7">
      <c r="B15" s="205" t="s">
        <v>305</v>
      </c>
      <c r="C15" s="223" t="s">
        <v>313</v>
      </c>
      <c r="D15" s="205" t="s">
        <v>332</v>
      </c>
      <c r="E15" s="205" t="s">
        <v>376</v>
      </c>
      <c r="F15" s="226"/>
      <c r="G15" s="205"/>
    </row>
    <row r="16" spans="2:7">
      <c r="B16" s="205" t="s">
        <v>305</v>
      </c>
      <c r="C16" s="223" t="s">
        <v>395</v>
      </c>
      <c r="D16" s="205" t="s">
        <v>332</v>
      </c>
      <c r="E16" s="205" t="s">
        <v>376</v>
      </c>
      <c r="F16" s="226"/>
      <c r="G16" s="205"/>
    </row>
    <row r="17" spans="2:7">
      <c r="B17" s="205" t="s">
        <v>314</v>
      </c>
      <c r="C17" s="223" t="s">
        <v>315</v>
      </c>
      <c r="D17" s="205" t="s">
        <v>332</v>
      </c>
      <c r="E17" s="205" t="s">
        <v>376</v>
      </c>
      <c r="F17" s="226"/>
      <c r="G17" s="205"/>
    </row>
    <row r="18" spans="2:7">
      <c r="B18" s="205" t="s">
        <v>314</v>
      </c>
      <c r="C18" s="223" t="s">
        <v>377</v>
      </c>
      <c r="D18" s="205" t="s">
        <v>332</v>
      </c>
      <c r="E18" s="205" t="s">
        <v>375</v>
      </c>
      <c r="F18" s="226" t="s">
        <v>402</v>
      </c>
      <c r="G18" s="205"/>
    </row>
    <row r="19" spans="2:7">
      <c r="B19" s="205" t="s">
        <v>314</v>
      </c>
      <c r="C19" s="223" t="s">
        <v>316</v>
      </c>
      <c r="D19" s="205" t="s">
        <v>332</v>
      </c>
      <c r="E19" s="205" t="s">
        <v>375</v>
      </c>
      <c r="F19" s="226" t="s">
        <v>402</v>
      </c>
      <c r="G19" s="205"/>
    </row>
    <row r="20" spans="2:7">
      <c r="B20" s="205" t="s">
        <v>314</v>
      </c>
      <c r="C20" s="223" t="s">
        <v>379</v>
      </c>
      <c r="D20" s="205" t="s">
        <v>332</v>
      </c>
      <c r="E20" s="205" t="s">
        <v>375</v>
      </c>
      <c r="F20" s="226" t="s">
        <v>402</v>
      </c>
      <c r="G20" s="205"/>
    </row>
    <row r="21" spans="2:7">
      <c r="B21" s="205" t="s">
        <v>314</v>
      </c>
      <c r="C21" s="223" t="s">
        <v>317</v>
      </c>
      <c r="D21" s="205" t="s">
        <v>332</v>
      </c>
      <c r="E21" s="205" t="s">
        <v>375</v>
      </c>
      <c r="F21" s="226" t="s">
        <v>402</v>
      </c>
      <c r="G21" s="205"/>
    </row>
    <row r="22" spans="2:7">
      <c r="B22" s="205" t="s">
        <v>314</v>
      </c>
      <c r="C22" s="223" t="s">
        <v>384</v>
      </c>
      <c r="D22" s="205" t="s">
        <v>332</v>
      </c>
      <c r="E22" s="205" t="s">
        <v>376</v>
      </c>
      <c r="F22" s="226"/>
      <c r="G22" s="205"/>
    </row>
    <row r="23" spans="2:7">
      <c r="B23" s="205" t="s">
        <v>314</v>
      </c>
      <c r="C23" s="223" t="s">
        <v>385</v>
      </c>
      <c r="D23" s="205" t="s">
        <v>332</v>
      </c>
      <c r="E23" s="205" t="s">
        <v>376</v>
      </c>
      <c r="F23" s="226"/>
      <c r="G23" s="205"/>
    </row>
    <row r="24" spans="2:7">
      <c r="B24" s="205" t="s">
        <v>314</v>
      </c>
      <c r="C24" s="223" t="s">
        <v>318</v>
      </c>
      <c r="D24" s="205" t="s">
        <v>332</v>
      </c>
      <c r="E24" s="205" t="s">
        <v>376</v>
      </c>
      <c r="F24" s="226"/>
      <c r="G24" s="205"/>
    </row>
    <row r="25" spans="2:7">
      <c r="B25" s="205" t="s">
        <v>314</v>
      </c>
      <c r="C25" s="223" t="s">
        <v>386</v>
      </c>
      <c r="D25" s="205" t="s">
        <v>332</v>
      </c>
      <c r="E25" s="205" t="s">
        <v>376</v>
      </c>
      <c r="F25" s="226"/>
      <c r="G25" s="205"/>
    </row>
    <row r="26" spans="2:7">
      <c r="B26" s="205" t="s">
        <v>314</v>
      </c>
      <c r="C26" s="223" t="s">
        <v>319</v>
      </c>
      <c r="D26" s="205" t="s">
        <v>332</v>
      </c>
      <c r="E26" s="205" t="s">
        <v>376</v>
      </c>
      <c r="F26" s="226"/>
      <c r="G26" s="205"/>
    </row>
    <row r="27" spans="2:7">
      <c r="B27" s="205" t="s">
        <v>314</v>
      </c>
      <c r="C27" s="223" t="s">
        <v>320</v>
      </c>
      <c r="D27" s="205" t="s">
        <v>332</v>
      </c>
      <c r="E27" s="205" t="s">
        <v>376</v>
      </c>
      <c r="F27" s="226"/>
      <c r="G27" s="205"/>
    </row>
    <row r="28" spans="2:7">
      <c r="B28" s="205" t="s">
        <v>314</v>
      </c>
      <c r="C28" s="223" t="s">
        <v>145</v>
      </c>
      <c r="D28" s="205" t="s">
        <v>332</v>
      </c>
      <c r="E28" s="205" t="s">
        <v>376</v>
      </c>
      <c r="F28" s="226"/>
      <c r="G28" s="205"/>
    </row>
    <row r="29" spans="2:7">
      <c r="B29" s="205" t="s">
        <v>314</v>
      </c>
      <c r="C29" s="223" t="s">
        <v>387</v>
      </c>
      <c r="D29" s="205" t="s">
        <v>332</v>
      </c>
      <c r="E29" s="205" t="s">
        <v>376</v>
      </c>
      <c r="F29" s="226"/>
      <c r="G29" s="205"/>
    </row>
    <row r="30" spans="2:7">
      <c r="B30" s="205" t="s">
        <v>314</v>
      </c>
      <c r="C30" s="223" t="s">
        <v>389</v>
      </c>
      <c r="D30" s="205" t="s">
        <v>332</v>
      </c>
      <c r="E30" s="205" t="s">
        <v>383</v>
      </c>
      <c r="F30" s="226" t="s">
        <v>610</v>
      </c>
      <c r="G30" s="205"/>
    </row>
    <row r="31" spans="2:7">
      <c r="B31" s="205" t="s">
        <v>314</v>
      </c>
      <c r="C31" s="223" t="s">
        <v>390</v>
      </c>
      <c r="D31" s="205" t="s">
        <v>332</v>
      </c>
      <c r="E31" s="205" t="s">
        <v>383</v>
      </c>
      <c r="F31" s="226" t="s">
        <v>610</v>
      </c>
      <c r="G31" s="205"/>
    </row>
    <row r="32" spans="2:7">
      <c r="B32" s="205" t="s">
        <v>314</v>
      </c>
      <c r="C32" s="223" t="s">
        <v>388</v>
      </c>
      <c r="D32" s="205" t="s">
        <v>332</v>
      </c>
      <c r="E32" s="205" t="s">
        <v>383</v>
      </c>
      <c r="F32" s="226" t="s">
        <v>610</v>
      </c>
      <c r="G32" s="205"/>
    </row>
    <row r="33" spans="2:7">
      <c r="B33" s="205" t="s">
        <v>314</v>
      </c>
      <c r="C33" s="223" t="s">
        <v>321</v>
      </c>
      <c r="D33" s="205" t="s">
        <v>332</v>
      </c>
      <c r="E33" s="205" t="s">
        <v>383</v>
      </c>
      <c r="F33" s="226" t="s">
        <v>610</v>
      </c>
      <c r="G33" s="205"/>
    </row>
    <row r="34" spans="2:7">
      <c r="B34" s="205" t="s">
        <v>314</v>
      </c>
      <c r="C34" s="223" t="s">
        <v>322</v>
      </c>
      <c r="D34" s="205" t="s">
        <v>332</v>
      </c>
      <c r="E34" s="205" t="s">
        <v>383</v>
      </c>
      <c r="F34" s="226" t="s">
        <v>610</v>
      </c>
      <c r="G34" s="205"/>
    </row>
    <row r="35" spans="2:7">
      <c r="B35" s="205" t="s">
        <v>314</v>
      </c>
      <c r="C35" s="223" t="s">
        <v>323</v>
      </c>
      <c r="D35" s="205" t="s">
        <v>332</v>
      </c>
      <c r="E35" s="205" t="s">
        <v>383</v>
      </c>
      <c r="F35" s="226" t="s">
        <v>610</v>
      </c>
      <c r="G35" s="205"/>
    </row>
    <row r="36" spans="2:7">
      <c r="B36" s="205" t="s">
        <v>314</v>
      </c>
      <c r="C36" s="223" t="s">
        <v>324</v>
      </c>
      <c r="D36" s="205" t="s">
        <v>332</v>
      </c>
      <c r="E36" s="205" t="s">
        <v>376</v>
      </c>
      <c r="F36" s="226"/>
      <c r="G36" s="205"/>
    </row>
    <row r="37" spans="2:7">
      <c r="B37" s="205" t="s">
        <v>314</v>
      </c>
      <c r="C37" s="223" t="s">
        <v>326</v>
      </c>
      <c r="D37" s="205" t="s">
        <v>332</v>
      </c>
      <c r="E37" s="205" t="s">
        <v>376</v>
      </c>
      <c r="F37" s="226"/>
      <c r="G37" s="205"/>
    </row>
    <row r="38" spans="2:7">
      <c r="B38" s="205" t="s">
        <v>314</v>
      </c>
      <c r="C38" s="223" t="s">
        <v>325</v>
      </c>
      <c r="D38" s="205" t="s">
        <v>332</v>
      </c>
      <c r="E38" s="205" t="s">
        <v>383</v>
      </c>
      <c r="F38" s="226" t="s">
        <v>610</v>
      </c>
      <c r="G38" s="205"/>
    </row>
    <row r="39" spans="2:7">
      <c r="B39" s="205" t="s">
        <v>314</v>
      </c>
      <c r="C39" s="223" t="s">
        <v>327</v>
      </c>
      <c r="D39" s="205" t="s">
        <v>332</v>
      </c>
      <c r="E39" s="205" t="s">
        <v>376</v>
      </c>
      <c r="F39" s="226"/>
      <c r="G39" s="205"/>
    </row>
  </sheetData>
  <autoFilter ref="B2:G39"/>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M58"/>
  <sheetViews>
    <sheetView zoomScale="81" zoomScaleNormal="81" zoomScalePageLayoutView="81" workbookViewId="0">
      <pane xSplit="2" ySplit="2" topLeftCell="C3" activePane="bottomRight" state="frozen"/>
      <selection activeCell="E10" sqref="E10"/>
      <selection pane="topRight" activeCell="E10" sqref="E10"/>
      <selection pane="bottomLeft" activeCell="E10" sqref="E10"/>
      <selection pane="bottomRight" activeCell="C7" sqref="C7:D7"/>
    </sheetView>
  </sheetViews>
  <sheetFormatPr defaultColWidth="8.7109375" defaultRowHeight="14.25"/>
  <cols>
    <col min="1" max="1" width="22.42578125" style="4" customWidth="1"/>
    <col min="2" max="2" width="7.42578125" style="7" customWidth="1"/>
    <col min="3" max="4" width="58.28515625" style="4" customWidth="1"/>
    <col min="5" max="5" width="37.28515625" style="4" customWidth="1"/>
    <col min="6" max="6" width="16.28515625" style="5" customWidth="1"/>
    <col min="7" max="7" width="30.42578125" style="4" customWidth="1"/>
    <col min="8" max="8" width="11.28515625" style="5" customWidth="1"/>
    <col min="9" max="9" width="11.28515625" style="6" customWidth="1"/>
    <col min="10" max="12" width="11.28515625" style="7" customWidth="1"/>
    <col min="13" max="13" width="11.28515625" style="8" customWidth="1"/>
    <col min="14" max="16384" width="8.7109375" style="4"/>
  </cols>
  <sheetData>
    <row r="1" spans="1:13" ht="31.35" customHeight="1" thickBot="1">
      <c r="A1" s="546" t="s">
        <v>330</v>
      </c>
      <c r="B1" s="547"/>
      <c r="C1" s="16" t="s">
        <v>122</v>
      </c>
      <c r="D1" s="17" t="s">
        <v>0</v>
      </c>
      <c r="E1" s="18" t="s">
        <v>88</v>
      </c>
      <c r="F1" s="4"/>
      <c r="H1" s="4"/>
      <c r="I1" s="4"/>
      <c r="J1" s="4"/>
      <c r="K1" s="4"/>
      <c r="L1" s="4"/>
      <c r="M1" s="4"/>
    </row>
    <row r="2" spans="1:13" ht="57" customHeight="1" thickTop="1" thickBot="1">
      <c r="A2" s="548" t="s">
        <v>215</v>
      </c>
      <c r="B2" s="474"/>
      <c r="C2" s="54"/>
      <c r="D2" s="54"/>
      <c r="E2" s="37">
        <v>2</v>
      </c>
      <c r="F2" s="4"/>
      <c r="H2" s="4"/>
      <c r="I2" s="4"/>
      <c r="J2" s="4"/>
      <c r="K2" s="4"/>
      <c r="L2" s="4"/>
      <c r="M2" s="4"/>
    </row>
    <row r="3" spans="1:13" ht="26.85" customHeight="1" thickTop="1" thickBot="1">
      <c r="A3" s="544" t="s">
        <v>85</v>
      </c>
      <c r="B3" s="461"/>
      <c r="C3" s="14" t="s">
        <v>331</v>
      </c>
      <c r="D3" s="15" t="s">
        <v>334</v>
      </c>
      <c r="E3" s="19" t="s">
        <v>76</v>
      </c>
      <c r="F3" s="4"/>
      <c r="H3" s="4"/>
      <c r="I3" s="4"/>
      <c r="J3" s="4"/>
      <c r="K3" s="4"/>
      <c r="L3" s="4"/>
      <c r="M3" s="4"/>
    </row>
    <row r="4" spans="1:13" ht="33" customHeight="1" thickTop="1" thickBot="1">
      <c r="A4" s="545"/>
      <c r="B4" s="475"/>
      <c r="C4" s="54"/>
      <c r="D4" s="54"/>
      <c r="E4" s="19" t="s">
        <v>336</v>
      </c>
      <c r="F4" s="4"/>
      <c r="H4" s="4"/>
      <c r="I4" s="4"/>
      <c r="J4" s="4"/>
      <c r="K4" s="4"/>
      <c r="L4" s="4"/>
      <c r="M4" s="4"/>
    </row>
    <row r="5" spans="1:13" ht="54" customHeight="1" thickTop="1" thickBot="1">
      <c r="A5" s="544" t="s">
        <v>44</v>
      </c>
      <c r="B5" s="461"/>
      <c r="C5" s="510"/>
      <c r="D5" s="511"/>
      <c r="E5" s="549"/>
      <c r="F5" s="4"/>
      <c r="H5" s="4"/>
      <c r="I5" s="4"/>
      <c r="J5" s="4"/>
      <c r="K5" s="4"/>
      <c r="L5" s="4"/>
      <c r="M5" s="4"/>
    </row>
    <row r="6" spans="1:13" ht="26.1" customHeight="1" thickTop="1" thickBot="1">
      <c r="A6" s="544" t="s">
        <v>84</v>
      </c>
      <c r="B6" s="461"/>
      <c r="C6" s="506" t="s">
        <v>120</v>
      </c>
      <c r="D6" s="507"/>
      <c r="E6" s="20"/>
      <c r="F6" s="4"/>
      <c r="H6" s="4"/>
      <c r="I6" s="4"/>
      <c r="J6" s="4"/>
      <c r="K6" s="4"/>
      <c r="L6" s="4"/>
      <c r="M6" s="4"/>
    </row>
    <row r="7" spans="1:13" ht="294" customHeight="1" thickTop="1" thickBot="1">
      <c r="A7" s="545"/>
      <c r="B7" s="456"/>
      <c r="C7" s="508"/>
      <c r="D7" s="509"/>
      <c r="E7" s="38"/>
      <c r="F7" s="4"/>
      <c r="H7" s="4"/>
      <c r="I7" s="4"/>
      <c r="J7" s="4"/>
      <c r="K7" s="4"/>
      <c r="L7" s="4"/>
      <c r="M7" s="4"/>
    </row>
    <row r="8" spans="1:13" ht="26.85" customHeight="1" thickTop="1" thickBot="1">
      <c r="A8" s="544" t="s">
        <v>83</v>
      </c>
      <c r="B8" s="454"/>
      <c r="C8" s="466" t="s">
        <v>349</v>
      </c>
      <c r="D8" s="467"/>
      <c r="E8" s="550"/>
      <c r="F8" s="4"/>
      <c r="H8" s="4"/>
      <c r="I8" s="4"/>
      <c r="J8" s="4"/>
      <c r="K8" s="4"/>
      <c r="L8" s="4"/>
      <c r="M8" s="4"/>
    </row>
    <row r="9" spans="1:13" ht="177.6" customHeight="1" thickTop="1" thickBot="1">
      <c r="A9" s="545"/>
      <c r="B9" s="456"/>
      <c r="C9" s="469"/>
      <c r="D9" s="470"/>
      <c r="E9" s="38"/>
      <c r="F9" s="4"/>
      <c r="H9" s="4"/>
      <c r="I9" s="4"/>
      <c r="J9" s="4"/>
      <c r="K9" s="4"/>
      <c r="L9" s="4"/>
      <c r="M9" s="4"/>
    </row>
    <row r="10" spans="1:13" ht="26.85" customHeight="1" thickTop="1" thickBot="1">
      <c r="A10" s="544" t="s">
        <v>71</v>
      </c>
      <c r="B10" s="454"/>
      <c r="C10" s="457" t="s">
        <v>77</v>
      </c>
      <c r="D10" s="452"/>
      <c r="E10" s="21" t="s">
        <v>79</v>
      </c>
      <c r="F10" s="4"/>
      <c r="H10" s="4"/>
      <c r="I10" s="4"/>
      <c r="J10" s="4"/>
      <c r="K10" s="4"/>
      <c r="L10" s="4"/>
      <c r="M10" s="4"/>
    </row>
    <row r="11" spans="1:13" ht="50.1" customHeight="1" thickTop="1" thickBot="1">
      <c r="A11" s="545"/>
      <c r="B11" s="456"/>
      <c r="C11" s="539"/>
      <c r="D11" s="540"/>
      <c r="E11" s="38"/>
      <c r="F11" s="4"/>
      <c r="H11" s="4"/>
      <c r="I11" s="4"/>
      <c r="J11" s="4"/>
      <c r="K11" s="4"/>
      <c r="L11" s="4"/>
      <c r="M11" s="4"/>
    </row>
    <row r="12" spans="1:13" ht="26.85" customHeight="1" thickTop="1" thickBot="1">
      <c r="A12" s="544" t="s">
        <v>381</v>
      </c>
      <c r="B12" s="12"/>
      <c r="C12" s="200" t="s">
        <v>382</v>
      </c>
      <c r="D12" s="201" t="s">
        <v>367</v>
      </c>
      <c r="E12" s="19" t="s">
        <v>361</v>
      </c>
      <c r="F12" s="4"/>
      <c r="H12" s="4"/>
      <c r="I12" s="4"/>
      <c r="J12" s="4"/>
      <c r="K12" s="4"/>
      <c r="L12" s="4"/>
      <c r="M12" s="4"/>
    </row>
    <row r="13" spans="1:13" ht="28.35" customHeight="1" thickTop="1" thickBot="1">
      <c r="A13" s="551"/>
      <c r="B13" s="13">
        <v>1</v>
      </c>
      <c r="C13" s="220"/>
      <c r="D13" s="221"/>
      <c r="E13" s="222"/>
      <c r="F13" s="4"/>
      <c r="H13" s="4"/>
      <c r="I13" s="4"/>
      <c r="J13" s="4"/>
      <c r="K13" s="4"/>
      <c r="L13" s="4"/>
      <c r="M13" s="4"/>
    </row>
    <row r="14" spans="1:13" ht="28.35" customHeight="1" thickTop="1" thickBot="1">
      <c r="A14" s="551"/>
      <c r="B14" s="13">
        <v>2</v>
      </c>
      <c r="C14" s="220"/>
      <c r="D14" s="221"/>
      <c r="E14" s="222"/>
      <c r="F14" s="4"/>
      <c r="H14" s="4"/>
      <c r="I14" s="4"/>
      <c r="J14" s="4"/>
      <c r="K14" s="4"/>
      <c r="L14" s="4"/>
      <c r="M14" s="4"/>
    </row>
    <row r="15" spans="1:13" ht="28.35" customHeight="1" thickTop="1" thickBot="1">
      <c r="A15" s="551"/>
      <c r="B15" s="13">
        <v>3</v>
      </c>
      <c r="C15" s="220"/>
      <c r="D15" s="221"/>
      <c r="E15" s="222"/>
      <c r="F15" s="4"/>
      <c r="H15" s="4"/>
      <c r="I15" s="4"/>
      <c r="J15" s="4"/>
      <c r="K15" s="4"/>
      <c r="L15" s="4"/>
      <c r="M15" s="4"/>
    </row>
    <row r="16" spans="1:13" ht="28.35" customHeight="1" thickTop="1" thickBot="1">
      <c r="A16" s="551"/>
      <c r="B16" s="13">
        <v>4</v>
      </c>
      <c r="C16" s="220"/>
      <c r="D16" s="221"/>
      <c r="E16" s="222"/>
      <c r="F16" s="4"/>
      <c r="H16" s="4"/>
      <c r="I16" s="4"/>
      <c r="J16" s="4"/>
      <c r="K16" s="4"/>
      <c r="L16" s="4"/>
      <c r="M16" s="4"/>
    </row>
    <row r="17" spans="1:13" ht="28.35" customHeight="1" thickTop="1" thickBot="1">
      <c r="A17" s="551"/>
      <c r="B17" s="13">
        <v>5</v>
      </c>
      <c r="C17" s="220"/>
      <c r="D17" s="221"/>
      <c r="E17" s="222"/>
      <c r="F17" s="4"/>
      <c r="H17" s="4"/>
      <c r="I17" s="4"/>
      <c r="J17" s="4"/>
      <c r="K17" s="4"/>
      <c r="L17" s="4"/>
      <c r="M17" s="4"/>
    </row>
    <row r="18" spans="1:13" ht="28.35" customHeight="1" thickTop="1" thickBot="1">
      <c r="A18" s="551"/>
      <c r="B18" s="13">
        <v>6</v>
      </c>
      <c r="C18" s="220"/>
      <c r="D18" s="221"/>
      <c r="E18" s="222"/>
      <c r="F18" s="4"/>
      <c r="H18" s="4"/>
      <c r="I18" s="4"/>
      <c r="J18" s="4"/>
      <c r="K18" s="4"/>
      <c r="L18" s="4"/>
      <c r="M18" s="4"/>
    </row>
    <row r="19" spans="1:13" ht="28.35" customHeight="1" thickTop="1" thickBot="1">
      <c r="A19" s="551"/>
      <c r="B19" s="13">
        <v>7</v>
      </c>
      <c r="C19" s="220"/>
      <c r="D19" s="221"/>
      <c r="E19" s="222"/>
      <c r="F19" s="4"/>
      <c r="H19" s="4"/>
      <c r="I19" s="4"/>
      <c r="J19" s="4"/>
      <c r="K19" s="4"/>
      <c r="L19" s="4"/>
      <c r="M19" s="4"/>
    </row>
    <row r="20" spans="1:13" ht="28.35" customHeight="1" thickTop="1" thickBot="1">
      <c r="A20" s="551"/>
      <c r="B20" s="13">
        <v>8</v>
      </c>
      <c r="C20" s="220"/>
      <c r="D20" s="221"/>
      <c r="E20" s="222"/>
      <c r="F20" s="4"/>
      <c r="H20" s="4"/>
      <c r="I20" s="4"/>
      <c r="J20" s="4"/>
      <c r="K20" s="4"/>
      <c r="L20" s="4"/>
      <c r="M20" s="4"/>
    </row>
    <row r="21" spans="1:13" ht="28.35" customHeight="1" thickTop="1" thickBot="1">
      <c r="A21" s="551"/>
      <c r="B21" s="13">
        <v>9</v>
      </c>
      <c r="C21" s="220"/>
      <c r="D21" s="221"/>
      <c r="E21" s="222"/>
      <c r="F21" s="4"/>
      <c r="H21" s="4"/>
      <c r="I21" s="4"/>
      <c r="J21" s="4"/>
      <c r="K21" s="4"/>
      <c r="L21" s="4"/>
      <c r="M21" s="4"/>
    </row>
    <row r="22" spans="1:13" ht="28.35" customHeight="1" thickTop="1" thickBot="1">
      <c r="A22" s="551"/>
      <c r="B22" s="13">
        <v>10</v>
      </c>
      <c r="C22" s="220"/>
      <c r="D22" s="221"/>
      <c r="E22" s="222"/>
      <c r="F22" s="4"/>
      <c r="H22" s="4"/>
      <c r="I22" s="4"/>
      <c r="J22" s="4"/>
      <c r="K22" s="4"/>
      <c r="L22" s="4"/>
      <c r="M22" s="4"/>
    </row>
    <row r="23" spans="1:13" ht="28.35" customHeight="1" thickTop="1" thickBot="1">
      <c r="A23" s="551"/>
      <c r="B23" s="13">
        <v>11</v>
      </c>
      <c r="C23" s="220"/>
      <c r="D23" s="221"/>
      <c r="E23" s="222"/>
      <c r="F23" s="4"/>
      <c r="H23" s="4"/>
      <c r="I23" s="4"/>
      <c r="J23" s="4"/>
      <c r="K23" s="4"/>
      <c r="L23" s="4"/>
      <c r="M23" s="4"/>
    </row>
    <row r="24" spans="1:13" ht="28.35" customHeight="1" thickTop="1" thickBot="1">
      <c r="A24" s="545"/>
      <c r="B24" s="13">
        <v>12</v>
      </c>
      <c r="C24" s="220"/>
      <c r="D24" s="221"/>
      <c r="E24" s="222"/>
      <c r="F24" s="4"/>
      <c r="H24" s="4"/>
      <c r="I24" s="4"/>
      <c r="J24" s="4"/>
      <c r="K24" s="4"/>
      <c r="L24" s="4"/>
      <c r="M24" s="4"/>
    </row>
    <row r="25" spans="1:13" ht="26.85" customHeight="1" thickTop="1" thickBot="1">
      <c r="A25" s="544" t="s">
        <v>82</v>
      </c>
      <c r="B25" s="454"/>
      <c r="C25" s="457" t="s">
        <v>78</v>
      </c>
      <c r="D25" s="452"/>
      <c r="E25" s="552"/>
      <c r="F25" s="4"/>
      <c r="H25" s="4"/>
      <c r="I25" s="4"/>
      <c r="J25" s="4"/>
      <c r="K25" s="4"/>
      <c r="L25" s="4"/>
      <c r="M25" s="4"/>
    </row>
    <row r="26" spans="1:13" ht="116.1" customHeight="1" thickTop="1" thickBot="1">
      <c r="A26" s="545"/>
      <c r="B26" s="458"/>
      <c r="C26" s="514"/>
      <c r="D26" s="511"/>
      <c r="E26" s="549"/>
      <c r="F26" s="4"/>
      <c r="H26" s="4"/>
      <c r="I26" s="4"/>
      <c r="J26" s="4"/>
      <c r="K26" s="4"/>
      <c r="L26" s="4"/>
      <c r="M26" s="4"/>
    </row>
    <row r="27" spans="1:13" ht="26.85" customHeight="1" thickTop="1" thickBot="1">
      <c r="A27" s="544" t="s">
        <v>45</v>
      </c>
      <c r="B27" s="35"/>
      <c r="C27" s="451" t="s">
        <v>80</v>
      </c>
      <c r="D27" s="452"/>
      <c r="E27" s="552"/>
      <c r="F27" s="4"/>
      <c r="H27" s="4"/>
      <c r="I27" s="4"/>
      <c r="J27" s="4"/>
      <c r="K27" s="4"/>
      <c r="L27" s="4"/>
      <c r="M27" s="4"/>
    </row>
    <row r="28" spans="1:13" ht="33" customHeight="1" thickTop="1">
      <c r="A28" s="551"/>
      <c r="B28" s="36">
        <v>1</v>
      </c>
      <c r="C28" s="442"/>
      <c r="D28" s="443"/>
      <c r="E28" s="553"/>
      <c r="F28" s="4"/>
      <c r="H28" s="4"/>
      <c r="I28" s="4"/>
      <c r="J28" s="4"/>
      <c r="K28" s="4"/>
      <c r="L28" s="4"/>
      <c r="M28" s="4"/>
    </row>
    <row r="29" spans="1:13" ht="33" customHeight="1">
      <c r="A29" s="551"/>
      <c r="B29" s="36">
        <v>2</v>
      </c>
      <c r="C29" s="442"/>
      <c r="D29" s="443"/>
      <c r="E29" s="553"/>
      <c r="F29" s="4"/>
      <c r="H29" s="4"/>
      <c r="I29" s="4"/>
      <c r="J29" s="4"/>
      <c r="K29" s="4"/>
      <c r="L29" s="4"/>
      <c r="M29" s="4"/>
    </row>
    <row r="30" spans="1:13" ht="33" customHeight="1">
      <c r="A30" s="551"/>
      <c r="B30" s="36">
        <v>3</v>
      </c>
      <c r="C30" s="442"/>
      <c r="D30" s="443"/>
      <c r="E30" s="553"/>
      <c r="F30" s="4"/>
      <c r="H30" s="4"/>
      <c r="I30" s="4"/>
      <c r="J30" s="4"/>
      <c r="K30" s="4"/>
      <c r="L30" s="4"/>
      <c r="M30" s="4"/>
    </row>
    <row r="31" spans="1:13" ht="33" customHeight="1">
      <c r="A31" s="551"/>
      <c r="B31" s="36">
        <v>4</v>
      </c>
      <c r="C31" s="442"/>
      <c r="D31" s="443"/>
      <c r="E31" s="553"/>
      <c r="F31" s="4"/>
      <c r="H31" s="4"/>
      <c r="I31" s="4"/>
      <c r="J31" s="4"/>
      <c r="K31" s="4"/>
      <c r="L31" s="4"/>
      <c r="M31" s="4"/>
    </row>
    <row r="32" spans="1:13" ht="33" customHeight="1">
      <c r="A32" s="551"/>
      <c r="B32" s="36">
        <v>5</v>
      </c>
      <c r="C32" s="442"/>
      <c r="D32" s="443"/>
      <c r="E32" s="553"/>
      <c r="F32" s="4"/>
      <c r="H32" s="4"/>
      <c r="I32" s="4"/>
      <c r="J32" s="4"/>
      <c r="K32" s="4"/>
      <c r="L32" s="4"/>
      <c r="M32" s="4"/>
    </row>
    <row r="33" spans="1:13" ht="51.75" customHeight="1">
      <c r="A33" s="551"/>
      <c r="B33" s="36">
        <v>6</v>
      </c>
      <c r="C33" s="442"/>
      <c r="D33" s="443"/>
      <c r="E33" s="553"/>
      <c r="F33" s="4"/>
      <c r="H33" s="4"/>
      <c r="I33" s="4"/>
      <c r="J33" s="4"/>
      <c r="K33" s="4"/>
      <c r="L33" s="4"/>
      <c r="M33" s="4"/>
    </row>
    <row r="34" spans="1:13" ht="33" customHeight="1">
      <c r="A34" s="551"/>
      <c r="B34" s="36">
        <v>7</v>
      </c>
      <c r="C34" s="442"/>
      <c r="D34" s="443"/>
      <c r="E34" s="553"/>
      <c r="F34" s="4"/>
      <c r="H34" s="4"/>
      <c r="I34" s="4"/>
      <c r="J34" s="4"/>
      <c r="K34" s="4"/>
      <c r="L34" s="4"/>
      <c r="M34" s="4"/>
    </row>
    <row r="35" spans="1:13" ht="33" customHeight="1" thickBot="1">
      <c r="A35" s="551"/>
      <c r="B35" s="36">
        <v>8</v>
      </c>
      <c r="C35" s="442"/>
      <c r="D35" s="443"/>
      <c r="E35" s="553"/>
      <c r="F35" s="4"/>
      <c r="H35" s="4"/>
      <c r="I35" s="4"/>
      <c r="J35" s="4"/>
      <c r="K35" s="4"/>
      <c r="L35" s="4"/>
      <c r="M35" s="4"/>
    </row>
    <row r="36" spans="1:13" ht="50.1" customHeight="1" thickTop="1" thickBot="1">
      <c r="A36" s="554" t="s">
        <v>46</v>
      </c>
      <c r="B36" s="34" t="s">
        <v>39</v>
      </c>
      <c r="C36" s="556"/>
      <c r="D36" s="557"/>
      <c r="E36" s="558"/>
      <c r="F36" s="4"/>
      <c r="H36" s="4"/>
      <c r="I36" s="4"/>
      <c r="J36" s="4"/>
      <c r="K36" s="4"/>
      <c r="L36" s="4"/>
      <c r="M36" s="4"/>
    </row>
    <row r="37" spans="1:13" ht="43.35" customHeight="1" thickTop="1" thickBot="1">
      <c r="A37" s="555"/>
      <c r="B37" s="25" t="s">
        <v>40</v>
      </c>
      <c r="C37" s="556"/>
      <c r="D37" s="557"/>
      <c r="E37" s="558"/>
      <c r="F37" s="4"/>
      <c r="H37" s="4"/>
      <c r="I37" s="4"/>
      <c r="J37" s="4"/>
      <c r="K37" s="4"/>
      <c r="L37" s="4"/>
      <c r="M37" s="4"/>
    </row>
    <row r="38" spans="1:13" ht="33" customHeight="1" thickTop="1" thickBot="1">
      <c r="A38" s="554" t="s">
        <v>89</v>
      </c>
      <c r="B38" s="27">
        <v>1</v>
      </c>
      <c r="C38" s="556"/>
      <c r="D38" s="557"/>
      <c r="E38" s="558"/>
      <c r="F38" s="4"/>
      <c r="H38" s="4"/>
      <c r="I38" s="4"/>
      <c r="J38" s="4"/>
      <c r="K38" s="4"/>
      <c r="L38" s="4"/>
      <c r="M38" s="4"/>
    </row>
    <row r="39" spans="1:13" ht="33" customHeight="1" thickTop="1" thickBot="1">
      <c r="A39" s="563"/>
      <c r="B39" s="26">
        <v>2</v>
      </c>
      <c r="C39" s="556"/>
      <c r="D39" s="557"/>
      <c r="E39" s="558"/>
      <c r="F39" s="4"/>
      <c r="H39" s="4"/>
      <c r="I39" s="4"/>
      <c r="J39" s="4"/>
      <c r="K39" s="4"/>
      <c r="L39" s="4"/>
      <c r="M39" s="4"/>
    </row>
    <row r="40" spans="1:13" ht="33" customHeight="1" thickTop="1" thickBot="1">
      <c r="A40" s="564" t="s">
        <v>90</v>
      </c>
      <c r="B40" s="28"/>
      <c r="C40" s="9" t="s">
        <v>41</v>
      </c>
      <c r="D40" s="10" t="s">
        <v>43</v>
      </c>
      <c r="E40" s="22" t="s">
        <v>74</v>
      </c>
      <c r="F40" s="4"/>
      <c r="H40" s="4"/>
      <c r="I40" s="4"/>
      <c r="J40" s="4"/>
      <c r="K40" s="4"/>
      <c r="L40" s="4"/>
      <c r="M40" s="4"/>
    </row>
    <row r="41" spans="1:13" ht="33" customHeight="1" thickTop="1" thickBot="1">
      <c r="A41" s="565"/>
      <c r="B41" s="30">
        <v>1</v>
      </c>
      <c r="C41" s="219"/>
      <c r="D41" s="219"/>
      <c r="E41" s="39"/>
      <c r="F41" s="4"/>
      <c r="H41" s="4"/>
      <c r="I41" s="4"/>
      <c r="J41" s="4"/>
      <c r="K41" s="4"/>
      <c r="L41" s="4"/>
      <c r="M41" s="4"/>
    </row>
    <row r="42" spans="1:13" ht="33" customHeight="1" thickBot="1">
      <c r="A42" s="565"/>
      <c r="B42" s="31">
        <v>2</v>
      </c>
      <c r="C42" s="40"/>
      <c r="D42" s="41"/>
      <c r="E42" s="39"/>
      <c r="F42" s="4"/>
      <c r="H42" s="4"/>
      <c r="I42" s="4"/>
      <c r="J42" s="4"/>
      <c r="K42" s="4"/>
      <c r="L42" s="4"/>
      <c r="M42" s="4"/>
    </row>
    <row r="43" spans="1:13" ht="33" customHeight="1" thickBot="1">
      <c r="A43" s="565"/>
      <c r="B43" s="31">
        <v>3</v>
      </c>
      <c r="C43" s="42"/>
      <c r="D43" s="41"/>
      <c r="E43" s="39"/>
      <c r="F43" s="4"/>
      <c r="H43" s="4"/>
      <c r="I43" s="4"/>
      <c r="J43" s="4"/>
      <c r="K43" s="4"/>
      <c r="L43" s="4"/>
      <c r="M43" s="4"/>
    </row>
    <row r="44" spans="1:13" ht="33" customHeight="1" thickBot="1">
      <c r="A44" s="565"/>
      <c r="B44" s="31">
        <v>4</v>
      </c>
      <c r="C44" s="43"/>
      <c r="D44" s="44"/>
      <c r="E44" s="45"/>
      <c r="F44" s="4"/>
      <c r="H44" s="4"/>
      <c r="I44" s="4"/>
      <c r="J44" s="4"/>
      <c r="K44" s="4"/>
      <c r="L44" s="4"/>
      <c r="M44" s="4"/>
    </row>
    <row r="45" spans="1:13" ht="33" customHeight="1" thickBot="1">
      <c r="A45" s="566"/>
      <c r="B45" s="31">
        <v>5</v>
      </c>
      <c r="C45" s="46"/>
      <c r="D45" s="47"/>
      <c r="E45" s="48"/>
      <c r="F45" s="4"/>
      <c r="H45" s="4"/>
      <c r="I45" s="4"/>
      <c r="J45" s="4"/>
      <c r="K45" s="4"/>
      <c r="L45" s="4"/>
      <c r="M45" s="4"/>
    </row>
    <row r="46" spans="1:13" ht="33" customHeight="1" thickTop="1" thickBot="1">
      <c r="A46" s="554" t="s">
        <v>359</v>
      </c>
      <c r="B46" s="32"/>
      <c r="C46" s="9" t="s">
        <v>42</v>
      </c>
      <c r="D46" s="10" t="s">
        <v>360</v>
      </c>
      <c r="E46" s="23" t="s">
        <v>32</v>
      </c>
      <c r="F46" s="4"/>
      <c r="H46" s="4"/>
      <c r="I46" s="4"/>
      <c r="J46" s="4"/>
      <c r="K46" s="4"/>
      <c r="L46" s="4"/>
      <c r="M46" s="4"/>
    </row>
    <row r="47" spans="1:13" ht="33" customHeight="1" thickTop="1">
      <c r="A47" s="563"/>
      <c r="B47" s="29">
        <v>1</v>
      </c>
      <c r="C47" s="219"/>
      <c r="D47" s="65"/>
      <c r="E47" s="50"/>
      <c r="F47" s="4"/>
      <c r="H47" s="4"/>
      <c r="I47" s="4"/>
      <c r="J47" s="4"/>
      <c r="K47" s="4"/>
      <c r="L47" s="4"/>
      <c r="M47" s="4"/>
    </row>
    <row r="48" spans="1:13" ht="33" customHeight="1">
      <c r="A48" s="563"/>
      <c r="B48" s="25">
        <v>2</v>
      </c>
      <c r="C48" s="49"/>
      <c r="D48" s="65"/>
      <c r="E48" s="50"/>
      <c r="F48" s="4"/>
      <c r="H48" s="4"/>
      <c r="I48" s="4"/>
      <c r="J48" s="4"/>
      <c r="K48" s="4"/>
      <c r="L48" s="4"/>
      <c r="M48" s="4"/>
    </row>
    <row r="49" spans="1:13" ht="33" customHeight="1">
      <c r="A49" s="551"/>
      <c r="B49" s="33">
        <v>3</v>
      </c>
      <c r="C49" s="49"/>
      <c r="D49" s="65"/>
      <c r="E49" s="50"/>
      <c r="F49" s="4"/>
      <c r="H49" s="4"/>
      <c r="I49" s="4"/>
      <c r="J49" s="4"/>
      <c r="K49" s="4"/>
      <c r="L49" s="4"/>
      <c r="M49" s="4"/>
    </row>
    <row r="50" spans="1:13" ht="33" customHeight="1">
      <c r="A50" s="551"/>
      <c r="B50" s="25">
        <v>4</v>
      </c>
      <c r="C50" s="49"/>
      <c r="D50" s="65"/>
      <c r="E50" s="50"/>
      <c r="F50" s="4"/>
      <c r="H50" s="4"/>
      <c r="I50" s="4"/>
      <c r="J50" s="4"/>
      <c r="K50" s="4"/>
      <c r="L50" s="4"/>
      <c r="M50" s="4"/>
    </row>
    <row r="51" spans="1:13" ht="33" customHeight="1">
      <c r="A51" s="551"/>
      <c r="B51" s="33">
        <v>5</v>
      </c>
      <c r="C51" s="49"/>
      <c r="D51" s="65"/>
      <c r="E51" s="50"/>
      <c r="F51" s="4"/>
      <c r="H51" s="4"/>
      <c r="I51" s="4"/>
      <c r="J51" s="4"/>
      <c r="K51" s="4"/>
      <c r="L51" s="4"/>
      <c r="M51" s="4"/>
    </row>
    <row r="52" spans="1:13" ht="33" customHeight="1">
      <c r="A52" s="551"/>
      <c r="B52" s="25">
        <v>6</v>
      </c>
      <c r="C52" s="49"/>
      <c r="D52" s="65"/>
      <c r="E52" s="50"/>
      <c r="F52" s="4"/>
      <c r="H52" s="4"/>
      <c r="I52" s="4"/>
      <c r="J52" s="4"/>
      <c r="K52" s="4"/>
      <c r="L52" s="4"/>
      <c r="M52" s="4"/>
    </row>
    <row r="53" spans="1:13" ht="33" customHeight="1">
      <c r="A53" s="563"/>
      <c r="B53" s="33">
        <v>7</v>
      </c>
      <c r="C53" s="49"/>
      <c r="D53" s="65"/>
      <c r="E53" s="50"/>
      <c r="F53" s="4"/>
      <c r="H53" s="4"/>
      <c r="I53" s="4"/>
      <c r="J53" s="4"/>
      <c r="K53" s="4"/>
      <c r="L53" s="4"/>
      <c r="M53" s="4"/>
    </row>
    <row r="54" spans="1:13" ht="33" customHeight="1">
      <c r="A54" s="563"/>
      <c r="B54" s="25">
        <v>8</v>
      </c>
      <c r="C54" s="49"/>
      <c r="D54" s="65"/>
      <c r="E54" s="50"/>
      <c r="F54" s="4"/>
      <c r="H54" s="4"/>
      <c r="I54" s="4"/>
      <c r="J54" s="4"/>
      <c r="K54" s="4"/>
      <c r="L54" s="4"/>
      <c r="M54" s="4"/>
    </row>
    <row r="55" spans="1:13" ht="33" customHeight="1" thickBot="1">
      <c r="A55" s="563"/>
      <c r="B55" s="33">
        <v>9</v>
      </c>
      <c r="C55" s="49"/>
      <c r="D55" s="65"/>
      <c r="E55" s="50"/>
      <c r="F55" s="4"/>
      <c r="H55" s="4"/>
      <c r="I55" s="4"/>
      <c r="J55" s="4"/>
      <c r="K55" s="4"/>
      <c r="L55" s="4"/>
      <c r="M55" s="4"/>
    </row>
    <row r="56" spans="1:13" ht="78" customHeight="1" thickTop="1" thickBot="1">
      <c r="A56" s="567" t="s">
        <v>73</v>
      </c>
      <c r="B56" s="568"/>
      <c r="C56" s="569"/>
      <c r="D56" s="570"/>
      <c r="E56" s="571"/>
      <c r="F56" s="4"/>
      <c r="H56" s="4"/>
      <c r="I56" s="4"/>
      <c r="J56" s="4"/>
      <c r="K56" s="4"/>
      <c r="L56" s="4"/>
      <c r="M56" s="4"/>
    </row>
    <row r="57" spans="1:13" ht="34.35" customHeight="1" thickTop="1" thickBot="1">
      <c r="A57" s="559" t="s">
        <v>72</v>
      </c>
      <c r="B57" s="560"/>
      <c r="C57" s="202"/>
      <c r="D57" s="10" t="s">
        <v>65</v>
      </c>
      <c r="E57" s="51"/>
      <c r="F57" s="4"/>
      <c r="H57" s="4"/>
      <c r="I57" s="4"/>
      <c r="J57" s="4"/>
      <c r="K57" s="4"/>
      <c r="L57" s="4"/>
      <c r="M57" s="4"/>
    </row>
    <row r="58" spans="1:13" ht="34.35" customHeight="1" thickTop="1" thickBot="1">
      <c r="A58" s="561" t="s">
        <v>67</v>
      </c>
      <c r="B58" s="562"/>
      <c r="C58" s="52"/>
      <c r="D58" s="24" t="s">
        <v>66</v>
      </c>
      <c r="E58" s="53"/>
      <c r="F58" s="4"/>
      <c r="H58" s="4"/>
      <c r="I58" s="4"/>
      <c r="J58" s="4"/>
      <c r="K58" s="4"/>
      <c r="L58" s="4"/>
      <c r="M58" s="4"/>
    </row>
  </sheetData>
  <dataConsolidate/>
  <mergeCells count="40">
    <mergeCell ref="A36:A37"/>
    <mergeCell ref="C36:E36"/>
    <mergeCell ref="C37:E37"/>
    <mergeCell ref="A57:B57"/>
    <mergeCell ref="A58:B58"/>
    <mergeCell ref="A38:A39"/>
    <mergeCell ref="C38:E38"/>
    <mergeCell ref="C39:E39"/>
    <mergeCell ref="A40:A45"/>
    <mergeCell ref="A46:A55"/>
    <mergeCell ref="A56:B56"/>
    <mergeCell ref="C56:E56"/>
    <mergeCell ref="A12:A24"/>
    <mergeCell ref="A25:B26"/>
    <mergeCell ref="C25:E25"/>
    <mergeCell ref="C26:E26"/>
    <mergeCell ref="A27:A35"/>
    <mergeCell ref="C27:E27"/>
    <mergeCell ref="C28:E28"/>
    <mergeCell ref="C29:E29"/>
    <mergeCell ref="C30:E30"/>
    <mergeCell ref="C31:E31"/>
    <mergeCell ref="C32:E32"/>
    <mergeCell ref="C33:E33"/>
    <mergeCell ref="C34:E34"/>
    <mergeCell ref="C35:E35"/>
    <mergeCell ref="A8:B9"/>
    <mergeCell ref="C8:E8"/>
    <mergeCell ref="C9:D9"/>
    <mergeCell ref="A10:B11"/>
    <mergeCell ref="C10:D10"/>
    <mergeCell ref="C11:D11"/>
    <mergeCell ref="A6:B7"/>
    <mergeCell ref="C6:D6"/>
    <mergeCell ref="C7:D7"/>
    <mergeCell ref="A1:B1"/>
    <mergeCell ref="A2:B2"/>
    <mergeCell ref="A3:B4"/>
    <mergeCell ref="A5:B5"/>
    <mergeCell ref="C5:E5"/>
  </mergeCells>
  <conditionalFormatting sqref="E2">
    <cfRule type="colorScale" priority="1">
      <colorScale>
        <cfvo type="num" val="1"/>
        <cfvo type="num" val="2"/>
        <cfvo type="num" val="3"/>
        <color rgb="FFFF0000"/>
        <color rgb="FFFF9933"/>
        <color rgb="FFFFFF00"/>
      </colorScale>
    </cfRule>
    <cfRule type="colorScale" priority="2">
      <colorScale>
        <cfvo type="num" val="1"/>
        <cfvo type="num" val="2"/>
        <cfvo type="num" val="3"/>
        <color rgb="FFFF0000"/>
        <color rgb="FFFFC000"/>
        <color rgb="FFFFFF00"/>
      </colorScale>
    </cfRule>
  </conditionalFormatting>
  <conditionalFormatting sqref="E41:E45">
    <cfRule type="colorScale" priority="3">
      <colorScale>
        <cfvo type="num" val="1"/>
        <cfvo type="num" val="2"/>
        <cfvo type="num" val="3"/>
        <color rgb="FFFF0000"/>
        <color rgb="FFFFCC00"/>
        <color rgb="FFFFFF00"/>
      </colorScale>
    </cfRule>
    <cfRule type="colorScale" priority="4">
      <colorScale>
        <cfvo type="min"/>
        <cfvo type="percentile" val="50"/>
        <cfvo type="max"/>
        <color rgb="FFF8696B"/>
        <color rgb="FFFFEB84"/>
        <color rgb="FF63BE7B"/>
      </colorScale>
    </cfRule>
  </conditionalFormatting>
  <dataValidations count="4">
    <dataValidation type="textLength" operator="lessThan" allowBlank="1" showInputMessage="1" showErrorMessage="1" prompt="Description here in no more than 250 words. You can paste continuous text into the cell - see the user guide" sqref="C9:D9 C56:E56 C26">
      <formula1>1350</formula1>
    </dataValidation>
    <dataValidation type="textLength" errorStyle="information" operator="lessThan" allowBlank="1" showInputMessage="1" showErrorMessage="1" errorTitle="Text length" error="Please add no more than 500 words of continuous text to this cell. You can format after pasting." prompt="Description here in no more than 500 words. You can paste continuous text into the cell - see the user guide" sqref="C7">
      <formula1>3700</formula1>
    </dataValidation>
    <dataValidation type="textLength" errorStyle="information" operator="lessThan" allowBlank="1" showInputMessage="1" showErrorMessage="1" errorTitle="Text length" error="Please add no more than 250 words of continuous text to this cell. You can format with line breaks after pasting." prompt="Description here in no more than 250 words. You can paste continuous text into the cell - see the user guide" sqref="C5:E5">
      <formula1>1350</formula1>
    </dataValidation>
    <dataValidation type="textLength" operator="lessThan" allowBlank="1" showInputMessage="1" showErrorMessage="1" prompt="Description here in no more than 100 words. You can paste continuous text into the cell - see the user guide" sqref="C11:D11 C36:E37">
      <formula1>550</formula1>
    </dataValidation>
  </dataValidations>
  <printOptions horizontalCentered="1" verticalCentered="1"/>
  <pageMargins left="0.98425196850393704" right="0.98425196850393704" top="0.98425196850393704" bottom="0.98425196850393704" header="0.51181102362204722" footer="0.51181102362204722"/>
  <pageSetup paperSize="8" scale="68" fitToHeight="2" orientation="portrait" r:id="rId1"/>
  <rowBreaks count="3" manualBreakCount="3">
    <brk id="11" max="4" man="1"/>
    <brk id="37" max="4" man="1"/>
    <brk id="45" max="4" man="1"/>
  </row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Menu!$H$1:$H$3</xm:f>
          </x14:formula1>
          <xm:sqref>E2 E41:E45</xm:sqref>
        </x14:dataValidation>
        <x14:dataValidation type="list" allowBlank="1" showInputMessage="1" showErrorMessage="1">
          <x14:formula1>
            <xm:f>Menu!$I$1:$I$2</xm:f>
          </x14:formula1>
          <xm:sqref>E9</xm:sqref>
        </x14:dataValidation>
        <x14:dataValidation type="list" allowBlank="1" showInputMessage="1" showErrorMessage="1">
          <x14:formula1>
            <xm:f>Menu!$G$2:$G$6</xm:f>
          </x14:formula1>
          <xm:sqref>E11</xm:sqref>
        </x14:dataValidation>
        <x14:dataValidation type="list" allowBlank="1" showInputMessage="1" showErrorMessage="1">
          <x14:formula1>
            <xm:f>Menu!$C$2:$C$4</xm:f>
          </x14:formula1>
          <xm:sqref>E47:E55</xm:sqref>
        </x14:dataValidation>
        <x14:dataValidation type="list" allowBlank="1" showInputMessage="1" showErrorMessage="1">
          <x14:formula1>
            <xm:f>Menu!$O$2:$O$19</xm:f>
          </x14:formula1>
          <xm:sqref>D47:D55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U33"/>
  <sheetViews>
    <sheetView zoomScale="80" zoomScaleNormal="80" zoomScaleSheetLayoutView="47" zoomScalePageLayoutView="80" workbookViewId="0">
      <selection activeCell="D7" sqref="D7"/>
    </sheetView>
  </sheetViews>
  <sheetFormatPr defaultColWidth="8.7109375" defaultRowHeight="14.25"/>
  <cols>
    <col min="1" max="1" width="10.28515625" style="55" customWidth="1"/>
    <col min="2" max="2" width="38" style="58" customWidth="1"/>
    <col min="3" max="3" width="23.7109375" style="55" customWidth="1"/>
    <col min="4" max="4" width="49.28515625" style="55" customWidth="1"/>
    <col min="5" max="5" width="24.28515625" style="55" customWidth="1"/>
    <col min="6" max="10" width="8.42578125" style="55" customWidth="1"/>
    <col min="11" max="11" width="18" style="74" customWidth="1"/>
    <col min="12" max="12" width="16.7109375" style="75" customWidth="1"/>
    <col min="13" max="13" width="36.28515625" style="55" customWidth="1"/>
    <col min="14" max="14" width="18" style="74" customWidth="1"/>
    <col min="15" max="15" width="36.28515625" style="55" customWidth="1"/>
    <col min="16" max="16" width="18" style="74" customWidth="1"/>
    <col min="17" max="17" width="28.85546875" style="74" customWidth="1"/>
    <col min="18" max="18" width="18" style="74" customWidth="1"/>
    <col min="19" max="19" width="25.42578125" style="74" customWidth="1"/>
    <col min="20" max="20" width="18" style="74" customWidth="1"/>
    <col min="21" max="21" width="29.42578125" style="74" customWidth="1"/>
    <col min="22" max="22" width="18" style="74" customWidth="1"/>
    <col min="23" max="23" width="31.42578125" style="74" customWidth="1"/>
    <col min="24" max="24" width="18" style="74" customWidth="1"/>
    <col min="25" max="25" width="24.42578125" style="74" customWidth="1"/>
    <col min="26" max="26" width="18" style="74" customWidth="1"/>
    <col min="27" max="27" width="32.28515625" style="74" customWidth="1"/>
    <col min="28" max="28" width="18" style="74" customWidth="1"/>
    <col min="29" max="29" width="36.28515625" style="55" customWidth="1"/>
    <col min="30" max="30" width="17" style="74" customWidth="1"/>
    <col min="31" max="31" width="33.28515625" style="74" customWidth="1"/>
    <col min="32" max="32" width="22.7109375" style="55" customWidth="1"/>
    <col min="33" max="33" width="17" style="74" customWidth="1"/>
    <col min="34" max="34" width="22.28515625" style="55" customWidth="1"/>
    <col min="35" max="35" width="17" style="74" customWidth="1"/>
    <col min="36" max="36" width="22.28515625" style="55" customWidth="1"/>
    <col min="37" max="37" width="17" style="74" customWidth="1"/>
    <col min="38" max="38" width="40" style="74" hidden="1" customWidth="1"/>
    <col min="39" max="39" width="31.42578125" style="55" customWidth="1"/>
    <col min="40" max="40" width="8.28515625" style="55" customWidth="1"/>
    <col min="41" max="41" width="30.7109375" style="55" customWidth="1"/>
    <col min="42" max="42" width="17.28515625" style="74" customWidth="1"/>
    <col min="43" max="44" width="12.42578125" style="58" customWidth="1"/>
    <col min="45" max="45" width="12.42578125" style="59" customWidth="1"/>
    <col min="46" max="46" width="15.140625" style="55" customWidth="1"/>
    <col min="47" max="47" width="12.7109375" style="55" customWidth="1"/>
    <col min="48" max="48" width="18.28515625" style="55" customWidth="1"/>
    <col min="49" max="50" width="12.42578125" style="58" customWidth="1"/>
    <col min="51" max="51" width="12.42578125" style="59" customWidth="1"/>
    <col min="52" max="52" width="16.85546875" style="55" customWidth="1"/>
    <col min="53" max="53" width="12.7109375" style="55" customWidth="1"/>
    <col min="54" max="54" width="19.28515625" style="55" customWidth="1"/>
    <col min="55" max="56" width="12.42578125" style="58" customWidth="1"/>
    <col min="57" max="57" width="12.42578125" style="59" customWidth="1"/>
    <col min="58" max="58" width="15.28515625" style="55" customWidth="1"/>
    <col min="59" max="59" width="12.7109375" style="55" customWidth="1"/>
    <col min="60" max="60" width="19.28515625" style="55" customWidth="1"/>
    <col min="61" max="62" width="12.42578125" style="58" customWidth="1"/>
    <col min="63" max="63" width="12.42578125" style="59" customWidth="1"/>
    <col min="64" max="64" width="15" style="55" customWidth="1"/>
    <col min="65" max="65" width="12.7109375" style="55" customWidth="1"/>
    <col min="66" max="66" width="19.28515625" style="55" customWidth="1"/>
    <col min="67" max="68" width="12.42578125" style="58" customWidth="1"/>
    <col min="69" max="69" width="12.42578125" style="59" customWidth="1"/>
    <col min="70" max="70" width="15.42578125" style="55" customWidth="1"/>
    <col min="71" max="71" width="12.7109375" style="55" customWidth="1"/>
    <col min="72" max="72" width="19.42578125" style="55" customWidth="1"/>
    <col min="73" max="73" width="0.7109375" style="55" customWidth="1"/>
    <col min="74" max="16384" width="8.7109375" style="55"/>
  </cols>
  <sheetData>
    <row r="1" spans="1:73" ht="31.35" customHeight="1" thickBot="1">
      <c r="A1" s="116" t="s">
        <v>181</v>
      </c>
      <c r="B1" s="203"/>
      <c r="C1" s="497"/>
      <c r="D1" s="497"/>
      <c r="E1" s="497"/>
      <c r="F1" s="497"/>
      <c r="G1" s="497"/>
      <c r="H1" s="497"/>
      <c r="I1" s="497"/>
      <c r="J1" s="497"/>
      <c r="K1" s="497"/>
      <c r="L1" s="498"/>
      <c r="M1" s="191"/>
      <c r="N1" s="86"/>
      <c r="O1" s="85"/>
      <c r="P1" s="86"/>
      <c r="Q1" s="85"/>
      <c r="R1" s="86"/>
      <c r="S1" s="55"/>
      <c r="T1" s="55"/>
      <c r="U1" s="55"/>
      <c r="V1" s="55"/>
      <c r="W1" s="55"/>
      <c r="X1" s="55"/>
      <c r="Y1" s="55"/>
      <c r="Z1" s="55"/>
      <c r="AA1" s="55"/>
      <c r="AB1" s="55"/>
      <c r="AD1" s="55"/>
      <c r="AE1" s="55"/>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1"/>
    </row>
    <row r="2" spans="1:73" ht="48" customHeight="1" thickTop="1" thickBot="1">
      <c r="A2" s="499" t="s">
        <v>331</v>
      </c>
      <c r="B2" s="500"/>
      <c r="C2" s="207"/>
      <c r="D2" s="82" t="s">
        <v>337</v>
      </c>
      <c r="E2" s="501" t="s">
        <v>131</v>
      </c>
      <c r="F2" s="502"/>
      <c r="G2" s="503">
        <v>2</v>
      </c>
      <c r="H2" s="503"/>
      <c r="I2" s="503"/>
      <c r="J2" s="503"/>
      <c r="K2" s="114"/>
      <c r="L2" s="186"/>
      <c r="M2" s="192" t="s">
        <v>72</v>
      </c>
      <c r="N2" s="504"/>
      <c r="O2" s="505"/>
      <c r="P2" s="113" t="s">
        <v>65</v>
      </c>
      <c r="Q2" s="208"/>
      <c r="R2" s="215"/>
      <c r="S2" s="55"/>
      <c r="T2" s="55"/>
      <c r="U2" s="55"/>
      <c r="V2" s="55"/>
      <c r="W2" s="55"/>
      <c r="X2" s="55"/>
      <c r="Y2" s="55"/>
      <c r="Z2" s="55"/>
      <c r="AA2" s="55"/>
      <c r="AB2" s="55"/>
      <c r="AD2" s="55"/>
      <c r="AE2" s="55"/>
      <c r="AG2" s="55"/>
      <c r="AI2" s="117"/>
      <c r="AK2" s="117"/>
      <c r="AL2" s="117"/>
      <c r="AP2" s="55"/>
      <c r="AQ2" s="55"/>
      <c r="AR2" s="55"/>
      <c r="AS2" s="55"/>
      <c r="AW2" s="55"/>
      <c r="AX2" s="55"/>
      <c r="AY2" s="55"/>
      <c r="BC2" s="55"/>
      <c r="BD2" s="55"/>
      <c r="BE2" s="55"/>
      <c r="BI2" s="55"/>
      <c r="BJ2" s="55"/>
      <c r="BK2" s="55"/>
      <c r="BO2" s="55"/>
      <c r="BP2" s="55"/>
      <c r="BQ2" s="55"/>
      <c r="BU2" s="112"/>
    </row>
    <row r="3" spans="1:73" ht="32.1" customHeight="1" thickTop="1" thickBot="1">
      <c r="A3" s="187"/>
      <c r="B3" s="188"/>
      <c r="C3" s="188"/>
      <c r="D3" s="188"/>
      <c r="E3" s="188"/>
      <c r="F3" s="188"/>
      <c r="G3" s="188"/>
      <c r="H3" s="188"/>
      <c r="I3" s="188"/>
      <c r="J3" s="188"/>
      <c r="K3" s="189"/>
      <c r="L3" s="190"/>
      <c r="M3" s="193" t="s">
        <v>67</v>
      </c>
      <c r="N3" s="516" t="s">
        <v>339</v>
      </c>
      <c r="O3" s="517"/>
      <c r="P3" s="194" t="s">
        <v>66</v>
      </c>
      <c r="Q3" s="195"/>
      <c r="R3" s="216"/>
      <c r="S3" s="55"/>
      <c r="T3" s="55"/>
      <c r="U3" s="55"/>
      <c r="V3" s="55"/>
      <c r="W3" s="55"/>
      <c r="X3" s="55"/>
      <c r="Y3" s="55"/>
      <c r="Z3" s="55"/>
      <c r="AA3" s="55"/>
      <c r="AB3" s="55"/>
      <c r="AD3" s="55"/>
      <c r="AE3" s="55"/>
      <c r="AG3" s="55"/>
      <c r="AI3" s="55"/>
      <c r="AK3" s="55"/>
      <c r="AL3" s="55"/>
      <c r="AP3" s="55"/>
      <c r="AQ3" s="55"/>
      <c r="AR3" s="55"/>
      <c r="AS3" s="55"/>
      <c r="AW3" s="55"/>
      <c r="AX3" s="55"/>
      <c r="AY3" s="55"/>
      <c r="BC3" s="55"/>
      <c r="BD3" s="55"/>
      <c r="BE3" s="55"/>
      <c r="BI3" s="55"/>
      <c r="BJ3" s="55"/>
      <c r="BK3" s="55"/>
      <c r="BO3" s="55"/>
      <c r="BP3" s="55"/>
      <c r="BQ3" s="55"/>
      <c r="BU3" s="112"/>
    </row>
    <row r="4" spans="1:73" ht="42.75" thickBot="1">
      <c r="A4" s="170" t="s">
        <v>150</v>
      </c>
      <c r="B4" s="171"/>
      <c r="C4" s="171"/>
      <c r="D4" s="172"/>
      <c r="E4" s="173" t="s">
        <v>173</v>
      </c>
      <c r="F4" s="533" t="s">
        <v>368</v>
      </c>
      <c r="G4" s="533"/>
      <c r="H4" s="533"/>
      <c r="I4" s="533"/>
      <c r="J4" s="533"/>
      <c r="K4" s="174"/>
      <c r="L4" s="175"/>
      <c r="M4" s="145" t="s">
        <v>341</v>
      </c>
      <c r="N4" s="146"/>
      <c r="O4" s="147"/>
      <c r="P4" s="146"/>
      <c r="Q4" s="212"/>
      <c r="R4" s="212"/>
      <c r="S4" s="212"/>
      <c r="T4" s="212"/>
      <c r="U4" s="212"/>
      <c r="V4" s="212"/>
      <c r="W4" s="212"/>
      <c r="X4" s="212"/>
      <c r="Y4" s="212"/>
      <c r="Z4" s="212"/>
      <c r="AA4" s="212"/>
      <c r="AB4" s="212"/>
      <c r="AC4" s="212"/>
      <c r="AD4" s="212"/>
      <c r="AE4" s="148" t="s">
        <v>171</v>
      </c>
      <c r="AF4" s="534" t="s">
        <v>143</v>
      </c>
      <c r="AG4" s="535"/>
      <c r="AH4" s="536" t="s">
        <v>298</v>
      </c>
      <c r="AI4" s="537"/>
      <c r="AJ4" s="537"/>
      <c r="AK4" s="538"/>
      <c r="AL4" s="154" t="s">
        <v>296</v>
      </c>
      <c r="AM4" s="105" t="s">
        <v>151</v>
      </c>
      <c r="AN4" s="106"/>
      <c r="AO4" s="106"/>
      <c r="AP4" s="155"/>
      <c r="AQ4" s="518" t="s">
        <v>4</v>
      </c>
      <c r="AR4" s="519"/>
      <c r="AS4" s="519"/>
      <c r="AT4" s="519"/>
      <c r="AU4" s="519"/>
      <c r="AV4" s="520"/>
      <c r="AW4" s="518" t="s">
        <v>5</v>
      </c>
      <c r="AX4" s="519"/>
      <c r="AY4" s="519"/>
      <c r="AZ4" s="519"/>
      <c r="BA4" s="519"/>
      <c r="BB4" s="520"/>
      <c r="BC4" s="518" t="s">
        <v>6</v>
      </c>
      <c r="BD4" s="519"/>
      <c r="BE4" s="519"/>
      <c r="BF4" s="519"/>
      <c r="BG4" s="519"/>
      <c r="BH4" s="520"/>
      <c r="BI4" s="518" t="s">
        <v>30</v>
      </c>
      <c r="BJ4" s="519"/>
      <c r="BK4" s="519"/>
      <c r="BL4" s="519"/>
      <c r="BM4" s="519"/>
      <c r="BN4" s="520"/>
      <c r="BO4" s="519" t="s">
        <v>169</v>
      </c>
      <c r="BP4" s="519"/>
      <c r="BQ4" s="519"/>
      <c r="BR4" s="519"/>
      <c r="BS4" s="519"/>
      <c r="BT4" s="520"/>
      <c r="BU4" s="112"/>
    </row>
    <row r="5" spans="1:73" ht="60.75" customHeight="1" thickTop="1" thickBot="1">
      <c r="A5" s="141" t="s">
        <v>135</v>
      </c>
      <c r="B5" s="68" t="s">
        <v>452</v>
      </c>
      <c r="C5" s="62" t="s">
        <v>302</v>
      </c>
      <c r="D5" s="63" t="s">
        <v>358</v>
      </c>
      <c r="E5" s="83" t="s">
        <v>156</v>
      </c>
      <c r="F5" s="92" t="s">
        <v>175</v>
      </c>
      <c r="G5" s="92" t="s">
        <v>176</v>
      </c>
      <c r="H5" s="92" t="s">
        <v>177</v>
      </c>
      <c r="I5" s="92" t="s">
        <v>178</v>
      </c>
      <c r="J5" s="93" t="s">
        <v>179</v>
      </c>
      <c r="K5" s="67" t="s">
        <v>172</v>
      </c>
      <c r="L5" s="159" t="s">
        <v>318</v>
      </c>
      <c r="M5" s="149" t="s">
        <v>139</v>
      </c>
      <c r="N5" s="70" t="s">
        <v>142</v>
      </c>
      <c r="O5" s="61" t="s">
        <v>140</v>
      </c>
      <c r="P5" s="70" t="s">
        <v>142</v>
      </c>
      <c r="Q5" s="61" t="s">
        <v>141</v>
      </c>
      <c r="R5" s="70" t="s">
        <v>142</v>
      </c>
      <c r="S5" s="61" t="s">
        <v>342</v>
      </c>
      <c r="T5" s="70" t="s">
        <v>142</v>
      </c>
      <c r="U5" s="61" t="s">
        <v>343</v>
      </c>
      <c r="V5" s="70" t="s">
        <v>142</v>
      </c>
      <c r="W5" s="61" t="s">
        <v>432</v>
      </c>
      <c r="X5" s="70" t="s">
        <v>142</v>
      </c>
      <c r="Y5" s="61" t="s">
        <v>433</v>
      </c>
      <c r="Z5" s="70" t="s">
        <v>142</v>
      </c>
      <c r="AA5" s="61" t="s">
        <v>434</v>
      </c>
      <c r="AB5" s="70" t="s">
        <v>142</v>
      </c>
      <c r="AC5" s="61" t="s">
        <v>435</v>
      </c>
      <c r="AD5" s="70" t="s">
        <v>142</v>
      </c>
      <c r="AE5" s="118" t="s">
        <v>300</v>
      </c>
      <c r="AF5" s="156" t="s">
        <v>144</v>
      </c>
      <c r="AG5" s="70" t="s">
        <v>152</v>
      </c>
      <c r="AH5" s="64" t="s">
        <v>149</v>
      </c>
      <c r="AI5" s="70" t="s">
        <v>152</v>
      </c>
      <c r="AJ5" s="64" t="s">
        <v>297</v>
      </c>
      <c r="AK5" s="157" t="s">
        <v>152</v>
      </c>
      <c r="AL5" s="185" t="s">
        <v>301</v>
      </c>
      <c r="AM5" s="64" t="s">
        <v>41</v>
      </c>
      <c r="AN5" s="72" t="s">
        <v>165</v>
      </c>
      <c r="AO5" s="64" t="s">
        <v>153</v>
      </c>
      <c r="AP5" s="157" t="s">
        <v>154</v>
      </c>
      <c r="AQ5" s="165" t="s">
        <v>371</v>
      </c>
      <c r="AR5" s="84" t="s">
        <v>370</v>
      </c>
      <c r="AS5" s="84" t="s">
        <v>369</v>
      </c>
      <c r="AT5" s="84" t="s">
        <v>372</v>
      </c>
      <c r="AU5" s="84" t="s">
        <v>187</v>
      </c>
      <c r="AV5" s="107" t="s">
        <v>168</v>
      </c>
      <c r="AW5" s="165" t="s">
        <v>371</v>
      </c>
      <c r="AX5" s="84" t="s">
        <v>370</v>
      </c>
      <c r="AY5" s="84" t="s">
        <v>369</v>
      </c>
      <c r="AZ5" s="84" t="s">
        <v>372</v>
      </c>
      <c r="BA5" s="84" t="s">
        <v>187</v>
      </c>
      <c r="BB5" s="107" t="s">
        <v>168</v>
      </c>
      <c r="BC5" s="165" t="s">
        <v>371</v>
      </c>
      <c r="BD5" s="84" t="s">
        <v>370</v>
      </c>
      <c r="BE5" s="84" t="s">
        <v>369</v>
      </c>
      <c r="BF5" s="84" t="s">
        <v>372</v>
      </c>
      <c r="BG5" s="84" t="s">
        <v>187</v>
      </c>
      <c r="BH5" s="107" t="s">
        <v>168</v>
      </c>
      <c r="BI5" s="165" t="s">
        <v>371</v>
      </c>
      <c r="BJ5" s="84" t="s">
        <v>370</v>
      </c>
      <c r="BK5" s="84" t="s">
        <v>369</v>
      </c>
      <c r="BL5" s="84" t="s">
        <v>372</v>
      </c>
      <c r="BM5" s="84" t="s">
        <v>187</v>
      </c>
      <c r="BN5" s="107" t="s">
        <v>168</v>
      </c>
      <c r="BO5" s="165" t="s">
        <v>371</v>
      </c>
      <c r="BP5" s="84" t="s">
        <v>370</v>
      </c>
      <c r="BQ5" s="84" t="s">
        <v>369</v>
      </c>
      <c r="BR5" s="84" t="s">
        <v>372</v>
      </c>
      <c r="BS5" s="84" t="s">
        <v>187</v>
      </c>
      <c r="BT5" s="107" t="s">
        <v>168</v>
      </c>
      <c r="BU5" s="112"/>
    </row>
    <row r="6" spans="1:73" ht="18.600000000000001" customHeight="1" thickBot="1">
      <c r="A6" s="142"/>
      <c r="B6" s="132"/>
      <c r="C6" s="133"/>
      <c r="D6" s="134"/>
      <c r="E6" s="83"/>
      <c r="F6" s="136"/>
      <c r="G6" s="136"/>
      <c r="H6" s="136"/>
      <c r="I6" s="136"/>
      <c r="J6" s="72"/>
      <c r="K6" s="137"/>
      <c r="L6" s="176"/>
      <c r="M6" s="150"/>
      <c r="N6" s="138"/>
      <c r="O6" s="125"/>
      <c r="P6" s="138"/>
      <c r="Q6" s="136"/>
      <c r="R6" s="136"/>
      <c r="S6" s="136"/>
      <c r="T6" s="136"/>
      <c r="U6" s="136"/>
      <c r="V6" s="136"/>
      <c r="W6" s="136"/>
      <c r="X6" s="136"/>
      <c r="Y6" s="136"/>
      <c r="Z6" s="136"/>
      <c r="AA6" s="136"/>
      <c r="AB6" s="136"/>
      <c r="AC6" s="125"/>
      <c r="AD6" s="138"/>
      <c r="AE6" s="139"/>
      <c r="AF6" s="158"/>
      <c r="AG6" s="138"/>
      <c r="AH6" s="135"/>
      <c r="AI6" s="138"/>
      <c r="AJ6" s="135"/>
      <c r="AK6" s="159"/>
      <c r="AL6" s="183"/>
      <c r="AM6" s="140"/>
      <c r="AN6" s="136"/>
      <c r="AO6" s="140"/>
      <c r="AP6" s="159"/>
      <c r="AQ6" s="166"/>
      <c r="AR6" s="76"/>
      <c r="AS6" s="76"/>
      <c r="AT6" s="76"/>
      <c r="AU6" s="76"/>
      <c r="AV6" s="159"/>
      <c r="AW6" s="166"/>
      <c r="AX6" s="76"/>
      <c r="AY6" s="76"/>
      <c r="AZ6" s="76"/>
      <c r="BA6" s="76"/>
      <c r="BB6" s="159"/>
      <c r="BC6" s="166"/>
      <c r="BD6" s="76"/>
      <c r="BE6" s="76"/>
      <c r="BF6" s="76"/>
      <c r="BG6" s="76"/>
      <c r="BH6" s="159"/>
      <c r="BI6" s="166"/>
      <c r="BJ6" s="76"/>
      <c r="BK6" s="76"/>
      <c r="BL6" s="76"/>
      <c r="BM6" s="76"/>
      <c r="BN6" s="159"/>
      <c r="BO6" s="166"/>
      <c r="BP6" s="76"/>
      <c r="BQ6" s="76"/>
      <c r="BR6" s="76"/>
      <c r="BS6" s="76"/>
      <c r="BT6" s="159"/>
      <c r="BU6" s="112"/>
    </row>
    <row r="7" spans="1:73" s="81" customFormat="1" ht="71.25" customHeight="1" thickBot="1">
      <c r="A7" s="210" t="s">
        <v>403</v>
      </c>
      <c r="B7" s="209" t="s">
        <v>419</v>
      </c>
      <c r="C7" s="91" t="s">
        <v>407</v>
      </c>
      <c r="D7" s="209"/>
      <c r="E7" s="211" t="s">
        <v>159</v>
      </c>
      <c r="F7" s="115">
        <v>0.5</v>
      </c>
      <c r="G7" s="115">
        <v>1</v>
      </c>
      <c r="H7" s="115"/>
      <c r="I7" s="115"/>
      <c r="J7" s="115"/>
      <c r="K7" s="94"/>
      <c r="L7" s="177"/>
      <c r="M7" s="151" t="s">
        <v>420</v>
      </c>
      <c r="N7" s="78" t="s">
        <v>391</v>
      </c>
      <c r="O7" s="79" t="s">
        <v>421</v>
      </c>
      <c r="P7" s="78" t="s">
        <v>391</v>
      </c>
      <c r="Q7" s="79" t="s">
        <v>422</v>
      </c>
      <c r="R7" s="213" t="s">
        <v>104</v>
      </c>
      <c r="S7" s="79" t="s">
        <v>423</v>
      </c>
      <c r="T7" s="213" t="s">
        <v>104</v>
      </c>
      <c r="U7" s="79"/>
      <c r="V7" s="213"/>
      <c r="W7" s="79"/>
      <c r="X7" s="213"/>
      <c r="Y7" s="79"/>
      <c r="Z7" s="213"/>
      <c r="AA7" s="79"/>
      <c r="AB7" s="213"/>
      <c r="AC7" s="79"/>
      <c r="AD7" s="78"/>
      <c r="AE7" s="80"/>
      <c r="AF7" s="160"/>
      <c r="AG7" s="78"/>
      <c r="AH7" s="77"/>
      <c r="AI7" s="78"/>
      <c r="AJ7" s="77"/>
      <c r="AK7" s="161"/>
      <c r="AL7" s="217" t="s">
        <v>344</v>
      </c>
      <c r="AM7" s="80"/>
      <c r="AN7" s="95"/>
      <c r="AO7" s="80"/>
      <c r="AP7" s="161"/>
      <c r="AQ7" s="167">
        <v>40000</v>
      </c>
      <c r="AR7" s="96">
        <v>10000</v>
      </c>
      <c r="AS7" s="96">
        <v>-50000</v>
      </c>
      <c r="AT7" s="80" t="s">
        <v>188</v>
      </c>
      <c r="AU7" s="80">
        <v>500</v>
      </c>
      <c r="AV7" s="168" t="s">
        <v>194</v>
      </c>
      <c r="AW7" s="167">
        <v>40000</v>
      </c>
      <c r="AX7" s="96">
        <v>10000</v>
      </c>
      <c r="AY7" s="96">
        <v>-50000</v>
      </c>
      <c r="AZ7" s="80" t="s">
        <v>188</v>
      </c>
      <c r="BA7" s="80">
        <v>500</v>
      </c>
      <c r="BB7" s="168" t="s">
        <v>194</v>
      </c>
      <c r="BC7" s="167">
        <v>40000</v>
      </c>
      <c r="BD7" s="96">
        <v>10000</v>
      </c>
      <c r="BE7" s="96">
        <v>-50000</v>
      </c>
      <c r="BF7" s="80" t="s">
        <v>188</v>
      </c>
      <c r="BG7" s="80">
        <v>500</v>
      </c>
      <c r="BH7" s="168" t="s">
        <v>194</v>
      </c>
      <c r="BI7" s="167">
        <v>40000</v>
      </c>
      <c r="BJ7" s="96">
        <v>10000</v>
      </c>
      <c r="BK7" s="96">
        <v>-50000</v>
      </c>
      <c r="BL7" s="80" t="s">
        <v>188</v>
      </c>
      <c r="BM7" s="80">
        <v>500</v>
      </c>
      <c r="BN7" s="168" t="s">
        <v>194</v>
      </c>
      <c r="BO7" s="167">
        <v>40000</v>
      </c>
      <c r="BP7" s="96">
        <v>10000</v>
      </c>
      <c r="BQ7" s="96">
        <v>-50000</v>
      </c>
      <c r="BR7" s="80" t="s">
        <v>188</v>
      </c>
      <c r="BS7" s="80">
        <v>500</v>
      </c>
      <c r="BT7" s="168" t="s">
        <v>194</v>
      </c>
      <c r="BU7" s="181"/>
    </row>
    <row r="8" spans="1:73" s="81" customFormat="1" ht="75.75" customHeight="1" thickBot="1">
      <c r="A8" s="210" t="s">
        <v>425</v>
      </c>
      <c r="B8" s="209" t="s">
        <v>424</v>
      </c>
      <c r="C8" s="91" t="s">
        <v>407</v>
      </c>
      <c r="D8" s="209"/>
      <c r="E8" s="211" t="s">
        <v>158</v>
      </c>
      <c r="F8" s="115">
        <v>0.66</v>
      </c>
      <c r="G8" s="115">
        <v>1</v>
      </c>
      <c r="H8" s="115"/>
      <c r="I8" s="115"/>
      <c r="J8" s="115"/>
      <c r="K8" s="94"/>
      <c r="L8" s="177"/>
      <c r="M8" s="151" t="s">
        <v>426</v>
      </c>
      <c r="N8" s="78" t="s">
        <v>391</v>
      </c>
      <c r="O8" s="79" t="s">
        <v>427</v>
      </c>
      <c r="P8" s="78" t="s">
        <v>391</v>
      </c>
      <c r="Q8" s="79" t="s">
        <v>428</v>
      </c>
      <c r="R8" s="213" t="s">
        <v>104</v>
      </c>
      <c r="S8" s="79"/>
      <c r="T8" s="213"/>
      <c r="U8" s="79"/>
      <c r="V8" s="213"/>
      <c r="W8" s="79"/>
      <c r="X8" s="213"/>
      <c r="Y8" s="79"/>
      <c r="Z8" s="213"/>
      <c r="AA8" s="79"/>
      <c r="AB8" s="213"/>
      <c r="AC8" s="79"/>
      <c r="AD8" s="78"/>
      <c r="AE8" s="80"/>
      <c r="AF8" s="160"/>
      <c r="AG8" s="78"/>
      <c r="AH8" s="77"/>
      <c r="AI8" s="78"/>
      <c r="AJ8" s="77"/>
      <c r="AK8" s="161"/>
      <c r="AL8" s="217" t="s">
        <v>344</v>
      </c>
      <c r="AM8" s="79"/>
      <c r="AN8" s="95"/>
      <c r="AO8" s="79"/>
      <c r="AP8" s="161"/>
      <c r="AQ8" s="167">
        <v>40000</v>
      </c>
      <c r="AR8" s="96">
        <v>10000</v>
      </c>
      <c r="AS8" s="96">
        <v>-50000</v>
      </c>
      <c r="AT8" s="80" t="s">
        <v>188</v>
      </c>
      <c r="AU8" s="80">
        <v>501</v>
      </c>
      <c r="AV8" s="168" t="s">
        <v>194</v>
      </c>
      <c r="AW8" s="167">
        <v>40000</v>
      </c>
      <c r="AX8" s="96">
        <v>10000</v>
      </c>
      <c r="AY8" s="96">
        <v>-50000</v>
      </c>
      <c r="AZ8" s="80" t="s">
        <v>188</v>
      </c>
      <c r="BA8" s="80">
        <v>501</v>
      </c>
      <c r="BB8" s="168" t="s">
        <v>194</v>
      </c>
      <c r="BC8" s="167">
        <v>40000</v>
      </c>
      <c r="BD8" s="96">
        <v>10000</v>
      </c>
      <c r="BE8" s="96">
        <v>-50000</v>
      </c>
      <c r="BF8" s="80" t="s">
        <v>188</v>
      </c>
      <c r="BG8" s="80">
        <v>501</v>
      </c>
      <c r="BH8" s="168" t="s">
        <v>194</v>
      </c>
      <c r="BI8" s="167">
        <v>40000</v>
      </c>
      <c r="BJ8" s="96">
        <v>10000</v>
      </c>
      <c r="BK8" s="96">
        <v>-50000</v>
      </c>
      <c r="BL8" s="80" t="s">
        <v>188</v>
      </c>
      <c r="BM8" s="80">
        <v>501</v>
      </c>
      <c r="BN8" s="168" t="s">
        <v>194</v>
      </c>
      <c r="BO8" s="167">
        <v>40000</v>
      </c>
      <c r="BP8" s="96">
        <v>10000</v>
      </c>
      <c r="BQ8" s="96">
        <v>-50000</v>
      </c>
      <c r="BR8" s="80" t="s">
        <v>188</v>
      </c>
      <c r="BS8" s="80">
        <v>501</v>
      </c>
      <c r="BT8" s="168" t="s">
        <v>194</v>
      </c>
      <c r="BU8" s="181"/>
    </row>
    <row r="9" spans="1:73" ht="49.35" customHeight="1" thickBot="1">
      <c r="A9" s="210" t="s">
        <v>429</v>
      </c>
      <c r="B9" s="209" t="s">
        <v>430</v>
      </c>
      <c r="C9" s="91" t="s">
        <v>407</v>
      </c>
      <c r="D9" s="209"/>
      <c r="E9" s="211" t="s">
        <v>164</v>
      </c>
      <c r="F9" s="115">
        <v>0.33</v>
      </c>
      <c r="G9" s="115">
        <v>1</v>
      </c>
      <c r="H9" s="115"/>
      <c r="I9" s="115"/>
      <c r="J9" s="115"/>
      <c r="K9" s="94"/>
      <c r="L9" s="177"/>
      <c r="M9" s="151" t="s">
        <v>431</v>
      </c>
      <c r="N9" s="78" t="s">
        <v>105</v>
      </c>
      <c r="O9" s="79" t="s">
        <v>436</v>
      </c>
      <c r="P9" s="78" t="s">
        <v>391</v>
      </c>
      <c r="Q9" s="79" t="s">
        <v>437</v>
      </c>
      <c r="R9" s="213" t="s">
        <v>104</v>
      </c>
      <c r="S9" s="79" t="s">
        <v>438</v>
      </c>
      <c r="T9" s="213" t="s">
        <v>107</v>
      </c>
      <c r="U9" s="79" t="s">
        <v>439</v>
      </c>
      <c r="V9" s="213" t="s">
        <v>102</v>
      </c>
      <c r="W9" s="79" t="s">
        <v>440</v>
      </c>
      <c r="X9" s="213" t="s">
        <v>104</v>
      </c>
      <c r="Y9" s="79"/>
      <c r="Z9" s="213"/>
      <c r="AA9" s="79"/>
      <c r="AB9" s="213"/>
      <c r="AC9" s="79"/>
      <c r="AD9" s="78"/>
      <c r="AE9" s="80"/>
      <c r="AF9" s="162"/>
      <c r="AG9" s="65"/>
      <c r="AH9" s="56"/>
      <c r="AI9" s="65"/>
      <c r="AJ9" s="56"/>
      <c r="AK9" s="163"/>
      <c r="AL9" s="217" t="s">
        <v>344</v>
      </c>
      <c r="AM9" s="73"/>
      <c r="AN9" s="89"/>
      <c r="AO9" s="73"/>
      <c r="AP9" s="163"/>
      <c r="AQ9" s="169"/>
      <c r="AR9" s="87"/>
      <c r="AS9" s="87"/>
      <c r="AT9" s="182"/>
      <c r="AU9" s="182"/>
      <c r="AV9" s="153"/>
      <c r="AW9" s="169"/>
      <c r="AX9" s="87"/>
      <c r="AY9" s="87"/>
      <c r="AZ9" s="182"/>
      <c r="BA9" s="182"/>
      <c r="BB9" s="121"/>
      <c r="BC9" s="169"/>
      <c r="BD9" s="87"/>
      <c r="BE9" s="87"/>
      <c r="BF9" s="182"/>
      <c r="BG9" s="182"/>
      <c r="BH9" s="121"/>
      <c r="BI9" s="169"/>
      <c r="BJ9" s="87"/>
      <c r="BK9" s="87"/>
      <c r="BL9" s="120"/>
      <c r="BM9" s="182"/>
      <c r="BN9" s="121"/>
      <c r="BO9" s="164"/>
      <c r="BP9" s="87"/>
      <c r="BQ9" s="87"/>
      <c r="BR9" s="120"/>
      <c r="BS9" s="182"/>
      <c r="BT9" s="121"/>
      <c r="BU9" s="112"/>
    </row>
    <row r="10" spans="1:73" ht="61.5" customHeight="1" thickBot="1">
      <c r="A10" s="210" t="s">
        <v>441</v>
      </c>
      <c r="B10" s="209" t="s">
        <v>442</v>
      </c>
      <c r="C10" s="91" t="s">
        <v>407</v>
      </c>
      <c r="D10" s="209"/>
      <c r="E10" s="211" t="s">
        <v>164</v>
      </c>
      <c r="F10" s="115">
        <v>0.2</v>
      </c>
      <c r="G10" s="115">
        <v>0.66</v>
      </c>
      <c r="H10" s="115">
        <v>1</v>
      </c>
      <c r="I10" s="115"/>
      <c r="J10" s="115"/>
      <c r="K10" s="94"/>
      <c r="L10" s="177"/>
      <c r="M10" s="151" t="s">
        <v>443</v>
      </c>
      <c r="N10" s="78" t="s">
        <v>108</v>
      </c>
      <c r="O10" s="79" t="s">
        <v>444</v>
      </c>
      <c r="P10" s="78" t="s">
        <v>104</v>
      </c>
      <c r="Q10" s="79" t="s">
        <v>445</v>
      </c>
      <c r="R10" s="213" t="s">
        <v>104</v>
      </c>
      <c r="S10" s="79" t="s">
        <v>446</v>
      </c>
      <c r="T10" s="213" t="s">
        <v>108</v>
      </c>
      <c r="U10" s="79" t="s">
        <v>447</v>
      </c>
      <c r="V10" s="213" t="s">
        <v>108</v>
      </c>
      <c r="W10" s="79" t="s">
        <v>448</v>
      </c>
      <c r="X10" s="78" t="s">
        <v>391</v>
      </c>
      <c r="Y10" s="79" t="s">
        <v>449</v>
      </c>
      <c r="Z10" s="213" t="s">
        <v>104</v>
      </c>
      <c r="AA10" s="79" t="s">
        <v>450</v>
      </c>
      <c r="AB10" s="213" t="s">
        <v>104</v>
      </c>
      <c r="AC10" s="79" t="s">
        <v>451</v>
      </c>
      <c r="AD10" s="78" t="s">
        <v>391</v>
      </c>
      <c r="AE10" s="80"/>
      <c r="AF10" s="162"/>
      <c r="AG10" s="65"/>
      <c r="AH10" s="56"/>
      <c r="AI10" s="65"/>
      <c r="AJ10" s="56"/>
      <c r="AK10" s="163"/>
      <c r="AL10" s="184"/>
      <c r="AM10" s="57"/>
      <c r="AN10" s="90"/>
      <c r="AO10" s="57"/>
      <c r="AP10" s="163"/>
      <c r="AQ10" s="169"/>
      <c r="AR10" s="87"/>
      <c r="AS10" s="87"/>
      <c r="AT10" s="182"/>
      <c r="AU10" s="182"/>
      <c r="AV10" s="153"/>
      <c r="AW10" s="169"/>
      <c r="AX10" s="87"/>
      <c r="AY10" s="87"/>
      <c r="AZ10" s="182"/>
      <c r="BA10" s="182"/>
      <c r="BB10" s="121"/>
      <c r="BC10" s="169"/>
      <c r="BD10" s="87"/>
      <c r="BE10" s="87"/>
      <c r="BF10" s="182"/>
      <c r="BG10" s="182"/>
      <c r="BH10" s="121"/>
      <c r="BI10" s="169"/>
      <c r="BJ10" s="87"/>
      <c r="BK10" s="87"/>
      <c r="BL10" s="120"/>
      <c r="BM10" s="182"/>
      <c r="BN10" s="121"/>
      <c r="BO10" s="164"/>
      <c r="BP10" s="87"/>
      <c r="BQ10" s="87"/>
      <c r="BR10" s="120"/>
      <c r="BS10" s="182"/>
      <c r="BT10" s="121"/>
      <c r="BU10" s="112"/>
    </row>
    <row r="11" spans="1:73" ht="61.5" customHeight="1" thickBot="1">
      <c r="A11" s="210" t="s">
        <v>453</v>
      </c>
      <c r="B11" s="209" t="s">
        <v>454</v>
      </c>
      <c r="C11" s="91" t="s">
        <v>407</v>
      </c>
      <c r="D11" s="209"/>
      <c r="E11" s="211" t="s">
        <v>164</v>
      </c>
      <c r="F11" s="115">
        <v>0.33</v>
      </c>
      <c r="G11" s="115">
        <v>0.66</v>
      </c>
      <c r="H11" s="115">
        <v>1</v>
      </c>
      <c r="I11" s="115"/>
      <c r="J11" s="115"/>
      <c r="K11" s="94"/>
      <c r="L11" s="177"/>
      <c r="M11" s="151" t="s">
        <v>455</v>
      </c>
      <c r="N11" s="78" t="s">
        <v>391</v>
      </c>
      <c r="O11" s="79" t="s">
        <v>456</v>
      </c>
      <c r="P11" s="78" t="s">
        <v>106</v>
      </c>
      <c r="Q11" s="79" t="s">
        <v>457</v>
      </c>
      <c r="R11" s="213" t="s">
        <v>108</v>
      </c>
      <c r="S11" s="79" t="s">
        <v>458</v>
      </c>
      <c r="T11" s="213" t="s">
        <v>459</v>
      </c>
      <c r="U11" s="79"/>
      <c r="V11" s="213"/>
      <c r="W11" s="79"/>
      <c r="X11" s="213"/>
      <c r="Y11" s="79"/>
      <c r="Z11" s="213"/>
      <c r="AA11" s="79"/>
      <c r="AB11" s="213"/>
      <c r="AC11" s="79"/>
      <c r="AD11" s="78"/>
      <c r="AE11" s="80"/>
      <c r="AF11" s="162"/>
      <c r="AG11" s="65"/>
      <c r="AH11" s="56"/>
      <c r="AI11" s="65"/>
      <c r="AJ11" s="56"/>
      <c r="AK11" s="163"/>
      <c r="AL11" s="184"/>
      <c r="AM11" s="57"/>
      <c r="AN11" s="90"/>
      <c r="AO11" s="57"/>
      <c r="AP11" s="163"/>
      <c r="AQ11" s="169"/>
      <c r="AR11" s="87"/>
      <c r="AS11" s="87"/>
      <c r="AT11" s="182"/>
      <c r="AU11" s="182"/>
      <c r="AV11" s="153"/>
      <c r="AW11" s="169"/>
      <c r="AX11" s="87"/>
      <c r="AY11" s="87"/>
      <c r="AZ11" s="182"/>
      <c r="BA11" s="182"/>
      <c r="BB11" s="121"/>
      <c r="BC11" s="169"/>
      <c r="BD11" s="87"/>
      <c r="BE11" s="87"/>
      <c r="BF11" s="182"/>
      <c r="BG11" s="182"/>
      <c r="BH11" s="121"/>
      <c r="BI11" s="169"/>
      <c r="BJ11" s="87"/>
      <c r="BK11" s="87"/>
      <c r="BL11" s="120"/>
      <c r="BM11" s="182"/>
      <c r="BN11" s="121"/>
      <c r="BO11" s="164"/>
      <c r="BP11" s="87"/>
      <c r="BQ11" s="87"/>
      <c r="BR11" s="120"/>
      <c r="BS11" s="182"/>
      <c r="BT11" s="121"/>
      <c r="BU11" s="112"/>
    </row>
    <row r="12" spans="1:73" ht="63.75" customHeight="1" thickBot="1">
      <c r="A12" s="210" t="s">
        <v>460</v>
      </c>
      <c r="B12" s="209" t="s">
        <v>461</v>
      </c>
      <c r="C12" s="91" t="s">
        <v>407</v>
      </c>
      <c r="D12" s="209"/>
      <c r="E12" s="211" t="s">
        <v>164</v>
      </c>
      <c r="F12" s="115">
        <v>0</v>
      </c>
      <c r="G12" s="115">
        <v>1</v>
      </c>
      <c r="H12" s="115"/>
      <c r="I12" s="115"/>
      <c r="J12" s="115"/>
      <c r="K12" s="94"/>
      <c r="L12" s="177"/>
      <c r="M12" s="151" t="s">
        <v>462</v>
      </c>
      <c r="N12" s="78" t="s">
        <v>104</v>
      </c>
      <c r="O12" s="79" t="s">
        <v>463</v>
      </c>
      <c r="P12" s="78" t="s">
        <v>104</v>
      </c>
      <c r="Q12" s="79" t="s">
        <v>464</v>
      </c>
      <c r="R12" s="213" t="s">
        <v>104</v>
      </c>
      <c r="S12" s="79" t="s">
        <v>465</v>
      </c>
      <c r="T12" s="213" t="s">
        <v>104</v>
      </c>
      <c r="U12" s="79"/>
      <c r="V12" s="213"/>
      <c r="W12" s="79"/>
      <c r="X12" s="213"/>
      <c r="Y12" s="79"/>
      <c r="Z12" s="213"/>
      <c r="AA12" s="79"/>
      <c r="AB12" s="213"/>
      <c r="AC12" s="79"/>
      <c r="AD12" s="78"/>
      <c r="AE12" s="80"/>
      <c r="AF12" s="162"/>
      <c r="AG12" s="65"/>
      <c r="AH12" s="56"/>
      <c r="AI12" s="65"/>
      <c r="AJ12" s="56"/>
      <c r="AK12" s="163"/>
      <c r="AL12" s="184"/>
      <c r="AM12" s="57"/>
      <c r="AN12" s="90"/>
      <c r="AO12" s="57"/>
      <c r="AP12" s="163"/>
      <c r="AQ12" s="169"/>
      <c r="AR12" s="87"/>
      <c r="AS12" s="87"/>
      <c r="AT12" s="182"/>
      <c r="AU12" s="182"/>
      <c r="AV12" s="153"/>
      <c r="AW12" s="169"/>
      <c r="AX12" s="87"/>
      <c r="AY12" s="87"/>
      <c r="AZ12" s="182"/>
      <c r="BA12" s="182"/>
      <c r="BB12" s="121"/>
      <c r="BC12" s="169"/>
      <c r="BD12" s="87"/>
      <c r="BE12" s="87"/>
      <c r="BF12" s="182"/>
      <c r="BG12" s="182"/>
      <c r="BH12" s="121"/>
      <c r="BI12" s="169"/>
      <c r="BJ12" s="87"/>
      <c r="BK12" s="87"/>
      <c r="BL12" s="120"/>
      <c r="BM12" s="182"/>
      <c r="BN12" s="121"/>
      <c r="BO12" s="164"/>
      <c r="BP12" s="87"/>
      <c r="BQ12" s="87"/>
      <c r="BR12" s="120"/>
      <c r="BS12" s="182"/>
      <c r="BT12" s="121"/>
      <c r="BU12" s="112"/>
    </row>
    <row r="13" spans="1:73" ht="62.25" customHeight="1" thickBot="1">
      <c r="A13" s="210"/>
      <c r="B13" s="209"/>
      <c r="C13" s="91"/>
      <c r="D13" s="209"/>
      <c r="E13" s="211"/>
      <c r="F13" s="115"/>
      <c r="G13" s="115"/>
      <c r="H13" s="115"/>
      <c r="I13" s="115"/>
      <c r="J13" s="115"/>
      <c r="K13" s="94"/>
      <c r="L13" s="177"/>
      <c r="M13" s="151"/>
      <c r="N13" s="78"/>
      <c r="O13" s="79"/>
      <c r="P13" s="78"/>
      <c r="Q13" s="79"/>
      <c r="R13" s="213"/>
      <c r="S13" s="79"/>
      <c r="T13" s="213"/>
      <c r="U13" s="79"/>
      <c r="V13" s="213"/>
      <c r="W13" s="79"/>
      <c r="X13" s="213"/>
      <c r="Y13" s="79"/>
      <c r="Z13" s="213"/>
      <c r="AA13" s="79"/>
      <c r="AB13" s="213"/>
      <c r="AC13" s="79"/>
      <c r="AD13" s="78"/>
      <c r="AE13" s="80"/>
      <c r="AF13" s="162"/>
      <c r="AG13" s="65"/>
      <c r="AH13" s="56"/>
      <c r="AI13" s="65"/>
      <c r="AJ13" s="56"/>
      <c r="AK13" s="163"/>
      <c r="AL13" s="184"/>
      <c r="AM13" s="57"/>
      <c r="AN13" s="90"/>
      <c r="AO13" s="57"/>
      <c r="AP13" s="163"/>
      <c r="AQ13" s="169"/>
      <c r="AR13" s="87"/>
      <c r="AS13" s="87"/>
      <c r="AT13" s="182"/>
      <c r="AU13" s="182"/>
      <c r="AV13" s="153"/>
      <c r="AW13" s="169"/>
      <c r="AX13" s="87"/>
      <c r="AY13" s="87"/>
      <c r="AZ13" s="182"/>
      <c r="BA13" s="182"/>
      <c r="BB13" s="121"/>
      <c r="BC13" s="169"/>
      <c r="BD13" s="87"/>
      <c r="BE13" s="87"/>
      <c r="BF13" s="182"/>
      <c r="BG13" s="182"/>
      <c r="BH13" s="121"/>
      <c r="BI13" s="169"/>
      <c r="BJ13" s="87"/>
      <c r="BK13" s="87"/>
      <c r="BL13" s="120"/>
      <c r="BM13" s="182"/>
      <c r="BN13" s="121"/>
      <c r="BO13" s="164"/>
      <c r="BP13" s="87"/>
      <c r="BQ13" s="87"/>
      <c r="BR13" s="120"/>
      <c r="BS13" s="182"/>
      <c r="BT13" s="121"/>
      <c r="BU13" s="112"/>
    </row>
    <row r="14" spans="1:73" ht="49.35" customHeight="1" thickBot="1">
      <c r="A14" s="210"/>
      <c r="B14" s="209"/>
      <c r="C14" s="91"/>
      <c r="D14" s="209"/>
      <c r="E14" s="211"/>
      <c r="F14" s="115"/>
      <c r="G14" s="115"/>
      <c r="H14" s="115"/>
      <c r="I14" s="115"/>
      <c r="J14" s="115"/>
      <c r="K14" s="94"/>
      <c r="L14" s="177"/>
      <c r="M14" s="151"/>
      <c r="N14" s="78"/>
      <c r="O14" s="79"/>
      <c r="P14" s="78"/>
      <c r="Q14" s="79"/>
      <c r="R14" s="213"/>
      <c r="S14" s="79"/>
      <c r="T14" s="213"/>
      <c r="U14" s="79"/>
      <c r="V14" s="213"/>
      <c r="W14" s="79"/>
      <c r="X14" s="213"/>
      <c r="Y14" s="79"/>
      <c r="Z14" s="213"/>
      <c r="AA14" s="79"/>
      <c r="AB14" s="213"/>
      <c r="AC14" s="79"/>
      <c r="AD14" s="78"/>
      <c r="AE14" s="80"/>
      <c r="AF14" s="162"/>
      <c r="AG14" s="65"/>
      <c r="AH14" s="56"/>
      <c r="AI14" s="65"/>
      <c r="AJ14" s="56"/>
      <c r="AK14" s="163"/>
      <c r="AL14" s="184"/>
      <c r="AM14" s="57"/>
      <c r="AN14" s="90"/>
      <c r="AO14" s="57"/>
      <c r="AP14" s="163"/>
      <c r="AQ14" s="169"/>
      <c r="AR14" s="87"/>
      <c r="AS14" s="87"/>
      <c r="AT14" s="182"/>
      <c r="AU14" s="182"/>
      <c r="AV14" s="153"/>
      <c r="AW14" s="169"/>
      <c r="AX14" s="87"/>
      <c r="AY14" s="87"/>
      <c r="AZ14" s="182"/>
      <c r="BA14" s="182"/>
      <c r="BB14" s="121"/>
      <c r="BC14" s="169"/>
      <c r="BD14" s="87"/>
      <c r="BE14" s="87"/>
      <c r="BF14" s="182"/>
      <c r="BG14" s="182"/>
      <c r="BH14" s="121"/>
      <c r="BI14" s="169"/>
      <c r="BJ14" s="87"/>
      <c r="BK14" s="87"/>
      <c r="BL14" s="120"/>
      <c r="BM14" s="182"/>
      <c r="BN14" s="121"/>
      <c r="BO14" s="164"/>
      <c r="BP14" s="87"/>
      <c r="BQ14" s="87"/>
      <c r="BR14" s="120"/>
      <c r="BS14" s="182"/>
      <c r="BT14" s="121"/>
      <c r="BU14" s="112"/>
    </row>
    <row r="15" spans="1:73" ht="63" customHeight="1" thickBot="1">
      <c r="A15" s="210"/>
      <c r="B15" s="209"/>
      <c r="C15" s="91"/>
      <c r="D15" s="209"/>
      <c r="E15" s="211"/>
      <c r="F15" s="115"/>
      <c r="G15" s="115"/>
      <c r="H15" s="115"/>
      <c r="I15" s="115"/>
      <c r="J15" s="115"/>
      <c r="K15" s="94"/>
      <c r="L15" s="177"/>
      <c r="M15" s="151"/>
      <c r="N15" s="78"/>
      <c r="O15" s="79"/>
      <c r="P15" s="78"/>
      <c r="Q15" s="79"/>
      <c r="R15" s="213"/>
      <c r="S15" s="79"/>
      <c r="T15" s="213"/>
      <c r="U15" s="79"/>
      <c r="V15" s="213"/>
      <c r="W15" s="79"/>
      <c r="X15" s="213"/>
      <c r="Y15" s="79"/>
      <c r="Z15" s="213"/>
      <c r="AA15" s="79"/>
      <c r="AB15" s="213"/>
      <c r="AC15" s="79"/>
      <c r="AD15" s="78"/>
      <c r="AE15" s="80"/>
      <c r="AF15" s="162"/>
      <c r="AG15" s="65"/>
      <c r="AH15" s="56"/>
      <c r="AI15" s="65"/>
      <c r="AJ15" s="56"/>
      <c r="AK15" s="163"/>
      <c r="AL15" s="184"/>
      <c r="AM15" s="57"/>
      <c r="AN15" s="90"/>
      <c r="AO15" s="57"/>
      <c r="AP15" s="163"/>
      <c r="AQ15" s="169"/>
      <c r="AR15" s="87"/>
      <c r="AS15" s="87"/>
      <c r="AT15" s="182"/>
      <c r="AU15" s="182"/>
      <c r="AV15" s="153"/>
      <c r="AW15" s="169"/>
      <c r="AX15" s="87"/>
      <c r="AY15" s="87"/>
      <c r="AZ15" s="182"/>
      <c r="BA15" s="182"/>
      <c r="BB15" s="121"/>
      <c r="BC15" s="169"/>
      <c r="BD15" s="87"/>
      <c r="BE15" s="87"/>
      <c r="BF15" s="182"/>
      <c r="BG15" s="182"/>
      <c r="BH15" s="121"/>
      <c r="BI15" s="169"/>
      <c r="BJ15" s="87"/>
      <c r="BK15" s="87"/>
      <c r="BL15" s="120"/>
      <c r="BM15" s="182"/>
      <c r="BN15" s="121"/>
      <c r="BO15" s="164"/>
      <c r="BP15" s="87"/>
      <c r="BQ15" s="87"/>
      <c r="BR15" s="120"/>
      <c r="BS15" s="182"/>
      <c r="BT15" s="121"/>
      <c r="BU15" s="112"/>
    </row>
    <row r="16" spans="1:73" ht="62.25" customHeight="1" thickBot="1">
      <c r="A16" s="210"/>
      <c r="B16" s="209"/>
      <c r="C16" s="91"/>
      <c r="D16" s="209"/>
      <c r="E16" s="211"/>
      <c r="F16" s="115"/>
      <c r="G16" s="115"/>
      <c r="H16" s="115"/>
      <c r="I16" s="115"/>
      <c r="J16" s="115"/>
      <c r="K16" s="94"/>
      <c r="L16" s="177"/>
      <c r="M16" s="151"/>
      <c r="N16" s="78"/>
      <c r="O16" s="79"/>
      <c r="P16" s="78"/>
      <c r="Q16" s="79"/>
      <c r="R16" s="213"/>
      <c r="S16" s="79"/>
      <c r="T16" s="213"/>
      <c r="U16" s="79"/>
      <c r="V16" s="213"/>
      <c r="W16" s="79"/>
      <c r="X16" s="213"/>
      <c r="Y16" s="79"/>
      <c r="Z16" s="213"/>
      <c r="AA16" s="79"/>
      <c r="AB16" s="213"/>
      <c r="AC16" s="79"/>
      <c r="AD16" s="78"/>
      <c r="AE16" s="80"/>
      <c r="AF16" s="162"/>
      <c r="AG16" s="65"/>
      <c r="AH16" s="56"/>
      <c r="AI16" s="65"/>
      <c r="AJ16" s="56"/>
      <c r="AK16" s="163"/>
      <c r="AL16" s="184"/>
      <c r="AM16" s="57"/>
      <c r="AN16" s="90"/>
      <c r="AO16" s="57"/>
      <c r="AP16" s="163"/>
      <c r="AQ16" s="169"/>
      <c r="AR16" s="87"/>
      <c r="AS16" s="87"/>
      <c r="AT16" s="182"/>
      <c r="AU16" s="182"/>
      <c r="AV16" s="153"/>
      <c r="AW16" s="169"/>
      <c r="AX16" s="87"/>
      <c r="AY16" s="87"/>
      <c r="AZ16" s="182"/>
      <c r="BA16" s="182"/>
      <c r="BB16" s="121"/>
      <c r="BC16" s="169"/>
      <c r="BD16" s="87"/>
      <c r="BE16" s="87"/>
      <c r="BF16" s="182"/>
      <c r="BG16" s="182"/>
      <c r="BH16" s="121"/>
      <c r="BI16" s="169"/>
      <c r="BJ16" s="87"/>
      <c r="BK16" s="87"/>
      <c r="BL16" s="120"/>
      <c r="BM16" s="182"/>
      <c r="BN16" s="121"/>
      <c r="BO16" s="164"/>
      <c r="BP16" s="87"/>
      <c r="BQ16" s="87"/>
      <c r="BR16" s="120"/>
      <c r="BS16" s="182"/>
      <c r="BT16" s="121"/>
      <c r="BU16" s="112"/>
    </row>
    <row r="17" spans="1:73" ht="49.35" customHeight="1" thickBot="1">
      <c r="A17" s="210"/>
      <c r="B17" s="209"/>
      <c r="C17" s="91"/>
      <c r="D17" s="209"/>
      <c r="E17" s="211"/>
      <c r="F17" s="115"/>
      <c r="G17" s="115"/>
      <c r="H17" s="115"/>
      <c r="I17" s="115"/>
      <c r="J17" s="115"/>
      <c r="K17" s="94"/>
      <c r="L17" s="177"/>
      <c r="M17" s="151"/>
      <c r="N17" s="78"/>
      <c r="O17" s="79"/>
      <c r="P17" s="78"/>
      <c r="Q17" s="79"/>
      <c r="R17" s="213"/>
      <c r="S17" s="79"/>
      <c r="T17" s="213"/>
      <c r="U17" s="79"/>
      <c r="V17" s="213"/>
      <c r="W17" s="79"/>
      <c r="X17" s="213"/>
      <c r="Y17" s="79"/>
      <c r="Z17" s="213"/>
      <c r="AA17" s="79"/>
      <c r="AB17" s="213"/>
      <c r="AC17" s="79"/>
      <c r="AD17" s="78"/>
      <c r="AE17" s="80"/>
      <c r="AF17" s="162"/>
      <c r="AG17" s="65"/>
      <c r="AH17" s="56"/>
      <c r="AI17" s="65"/>
      <c r="AJ17" s="56"/>
      <c r="AK17" s="163"/>
      <c r="AL17" s="184"/>
      <c r="AM17" s="57"/>
      <c r="AN17" s="90"/>
      <c r="AO17" s="57"/>
      <c r="AP17" s="163"/>
      <c r="AQ17" s="169"/>
      <c r="AR17" s="87"/>
      <c r="AS17" s="87"/>
      <c r="AT17" s="182"/>
      <c r="AU17" s="182"/>
      <c r="AV17" s="153"/>
      <c r="AW17" s="169"/>
      <c r="AX17" s="87"/>
      <c r="AY17" s="87"/>
      <c r="AZ17" s="182"/>
      <c r="BA17" s="182"/>
      <c r="BB17" s="121"/>
      <c r="BC17" s="169"/>
      <c r="BD17" s="87"/>
      <c r="BE17" s="87"/>
      <c r="BF17" s="182"/>
      <c r="BG17" s="182"/>
      <c r="BH17" s="121"/>
      <c r="BI17" s="169"/>
      <c r="BJ17" s="87"/>
      <c r="BK17" s="87"/>
      <c r="BL17" s="120"/>
      <c r="BM17" s="182"/>
      <c r="BN17" s="121"/>
      <c r="BO17" s="164"/>
      <c r="BP17" s="87"/>
      <c r="BQ17" s="87"/>
      <c r="BR17" s="120"/>
      <c r="BS17" s="182"/>
      <c r="BT17" s="121"/>
      <c r="BU17" s="112"/>
    </row>
    <row r="18" spans="1:73" ht="49.35" customHeight="1" thickBot="1">
      <c r="A18" s="210"/>
      <c r="B18" s="209"/>
      <c r="C18" s="91"/>
      <c r="D18" s="209"/>
      <c r="E18" s="211"/>
      <c r="F18" s="115"/>
      <c r="G18" s="115"/>
      <c r="H18" s="115"/>
      <c r="I18" s="115"/>
      <c r="J18" s="115"/>
      <c r="K18" s="94"/>
      <c r="L18" s="177"/>
      <c r="M18" s="151"/>
      <c r="N18" s="78"/>
      <c r="O18" s="79"/>
      <c r="P18" s="78"/>
      <c r="Q18" s="79"/>
      <c r="R18" s="213"/>
      <c r="S18" s="79"/>
      <c r="T18" s="213"/>
      <c r="U18" s="79"/>
      <c r="V18" s="213"/>
      <c r="W18" s="79"/>
      <c r="X18" s="213"/>
      <c r="Y18" s="79"/>
      <c r="Z18" s="213"/>
      <c r="AA18" s="79"/>
      <c r="AB18" s="213"/>
      <c r="AC18" s="79"/>
      <c r="AD18" s="78"/>
      <c r="AE18" s="80"/>
      <c r="AF18" s="162"/>
      <c r="AG18" s="65"/>
      <c r="AH18" s="56"/>
      <c r="AI18" s="65"/>
      <c r="AJ18" s="56"/>
      <c r="AK18" s="163"/>
      <c r="AL18" s="184"/>
      <c r="AM18" s="57"/>
      <c r="AN18" s="90"/>
      <c r="AO18" s="57"/>
      <c r="AP18" s="163"/>
      <c r="AQ18" s="169"/>
      <c r="AR18" s="87"/>
      <c r="AS18" s="87"/>
      <c r="AT18" s="182"/>
      <c r="AU18" s="182"/>
      <c r="AV18" s="153"/>
      <c r="AW18" s="169"/>
      <c r="AX18" s="87"/>
      <c r="AY18" s="87"/>
      <c r="AZ18" s="182"/>
      <c r="BA18" s="182"/>
      <c r="BB18" s="121"/>
      <c r="BC18" s="169"/>
      <c r="BD18" s="87"/>
      <c r="BE18" s="87"/>
      <c r="BF18" s="182"/>
      <c r="BG18" s="182"/>
      <c r="BH18" s="121"/>
      <c r="BI18" s="169"/>
      <c r="BJ18" s="87"/>
      <c r="BK18" s="87"/>
      <c r="BL18" s="120"/>
      <c r="BM18" s="182"/>
      <c r="BN18" s="121"/>
      <c r="BO18" s="164"/>
      <c r="BP18" s="87"/>
      <c r="BQ18" s="87"/>
      <c r="BR18" s="120"/>
      <c r="BS18" s="182"/>
      <c r="BT18" s="121"/>
      <c r="BU18" s="112"/>
    </row>
    <row r="19" spans="1:73" ht="49.35" customHeight="1" thickBot="1">
      <c r="A19" s="210"/>
      <c r="B19" s="209"/>
      <c r="C19" s="91"/>
      <c r="D19" s="209"/>
      <c r="E19" s="211"/>
      <c r="F19" s="115"/>
      <c r="G19" s="115"/>
      <c r="H19" s="115"/>
      <c r="I19" s="115"/>
      <c r="J19" s="115"/>
      <c r="K19" s="94"/>
      <c r="L19" s="177"/>
      <c r="M19" s="151"/>
      <c r="N19" s="78"/>
      <c r="O19" s="79"/>
      <c r="P19" s="78"/>
      <c r="Q19" s="79"/>
      <c r="R19" s="213"/>
      <c r="S19" s="79"/>
      <c r="T19" s="213"/>
      <c r="U19" s="79"/>
      <c r="V19" s="213"/>
      <c r="W19" s="79"/>
      <c r="X19" s="213"/>
      <c r="Y19" s="79"/>
      <c r="Z19" s="213"/>
      <c r="AA19" s="79"/>
      <c r="AB19" s="213"/>
      <c r="AC19" s="79"/>
      <c r="AD19" s="78"/>
      <c r="AE19" s="80"/>
      <c r="AF19" s="162"/>
      <c r="AG19" s="65"/>
      <c r="AH19" s="56"/>
      <c r="AI19" s="65"/>
      <c r="AJ19" s="56"/>
      <c r="AK19" s="163"/>
      <c r="AL19" s="184"/>
      <c r="AM19" s="57"/>
      <c r="AN19" s="90"/>
      <c r="AO19" s="57"/>
      <c r="AP19" s="163"/>
      <c r="AQ19" s="169"/>
      <c r="AR19" s="87"/>
      <c r="AS19" s="87"/>
      <c r="AT19" s="182"/>
      <c r="AU19" s="182"/>
      <c r="AV19" s="153"/>
      <c r="AW19" s="169"/>
      <c r="AX19" s="87"/>
      <c r="AY19" s="87"/>
      <c r="AZ19" s="182"/>
      <c r="BA19" s="182"/>
      <c r="BB19" s="121"/>
      <c r="BC19" s="169"/>
      <c r="BD19" s="87"/>
      <c r="BE19" s="87"/>
      <c r="BF19" s="182"/>
      <c r="BG19" s="182"/>
      <c r="BH19" s="121"/>
      <c r="BI19" s="169"/>
      <c r="BJ19" s="87"/>
      <c r="BK19" s="87"/>
      <c r="BL19" s="120"/>
      <c r="BM19" s="182"/>
      <c r="BN19" s="121"/>
      <c r="BO19" s="164"/>
      <c r="BP19" s="87"/>
      <c r="BQ19" s="87"/>
      <c r="BR19" s="120"/>
      <c r="BS19" s="182"/>
      <c r="BT19" s="121"/>
      <c r="BU19" s="112"/>
    </row>
    <row r="20" spans="1:73" ht="49.35" customHeight="1" thickBot="1">
      <c r="A20" s="210"/>
      <c r="B20" s="209"/>
      <c r="C20" s="91"/>
      <c r="D20" s="209"/>
      <c r="E20" s="211"/>
      <c r="F20" s="115"/>
      <c r="G20" s="115"/>
      <c r="H20" s="115"/>
      <c r="I20" s="115"/>
      <c r="J20" s="115"/>
      <c r="K20" s="94"/>
      <c r="L20" s="177"/>
      <c r="M20" s="151"/>
      <c r="N20" s="78"/>
      <c r="O20" s="79"/>
      <c r="P20" s="78"/>
      <c r="Q20" s="79"/>
      <c r="R20" s="213"/>
      <c r="S20" s="79"/>
      <c r="T20" s="213"/>
      <c r="U20" s="79"/>
      <c r="V20" s="213"/>
      <c r="W20" s="79"/>
      <c r="X20" s="213"/>
      <c r="Y20" s="79"/>
      <c r="Z20" s="213"/>
      <c r="AA20" s="79"/>
      <c r="AB20" s="213"/>
      <c r="AC20" s="79"/>
      <c r="AD20" s="78"/>
      <c r="AE20" s="80"/>
      <c r="AF20" s="162"/>
      <c r="AG20" s="65"/>
      <c r="AH20" s="56"/>
      <c r="AI20" s="65"/>
      <c r="AJ20" s="56"/>
      <c r="AK20" s="163"/>
      <c r="AL20" s="184"/>
      <c r="AM20" s="57"/>
      <c r="AN20" s="90"/>
      <c r="AO20" s="57"/>
      <c r="AP20" s="163"/>
      <c r="AQ20" s="169"/>
      <c r="AR20" s="87"/>
      <c r="AS20" s="87"/>
      <c r="AT20" s="182"/>
      <c r="AU20" s="182"/>
      <c r="AV20" s="153"/>
      <c r="AW20" s="169"/>
      <c r="AX20" s="87"/>
      <c r="AY20" s="87"/>
      <c r="AZ20" s="182"/>
      <c r="BA20" s="182"/>
      <c r="BB20" s="121"/>
      <c r="BC20" s="169"/>
      <c r="BD20" s="87"/>
      <c r="BE20" s="87"/>
      <c r="BF20" s="182"/>
      <c r="BG20" s="182"/>
      <c r="BH20" s="121"/>
      <c r="BI20" s="169"/>
      <c r="BJ20" s="87"/>
      <c r="BK20" s="87"/>
      <c r="BL20" s="120"/>
      <c r="BM20" s="182"/>
      <c r="BN20" s="121"/>
      <c r="BO20" s="164"/>
      <c r="BP20" s="87"/>
      <c r="BQ20" s="87"/>
      <c r="BR20" s="120"/>
      <c r="BS20" s="182"/>
      <c r="BT20" s="121"/>
      <c r="BU20" s="112"/>
    </row>
    <row r="21" spans="1:73" ht="49.35" customHeight="1" thickBot="1">
      <c r="A21" s="210"/>
      <c r="B21" s="209"/>
      <c r="C21" s="91"/>
      <c r="D21" s="209"/>
      <c r="E21" s="211"/>
      <c r="F21" s="115"/>
      <c r="G21" s="115"/>
      <c r="H21" s="115"/>
      <c r="I21" s="115"/>
      <c r="J21" s="115"/>
      <c r="K21" s="94"/>
      <c r="L21" s="177"/>
      <c r="M21" s="151"/>
      <c r="N21" s="78"/>
      <c r="O21" s="79"/>
      <c r="P21" s="78"/>
      <c r="Q21" s="79"/>
      <c r="R21" s="213"/>
      <c r="S21" s="79"/>
      <c r="T21" s="213"/>
      <c r="U21" s="79"/>
      <c r="V21" s="213"/>
      <c r="W21" s="79"/>
      <c r="X21" s="213"/>
      <c r="Y21" s="79"/>
      <c r="Z21" s="213"/>
      <c r="AA21" s="79"/>
      <c r="AB21" s="213"/>
      <c r="AC21" s="79"/>
      <c r="AD21" s="78"/>
      <c r="AE21" s="80"/>
      <c r="AF21" s="162"/>
      <c r="AG21" s="65"/>
      <c r="AH21" s="56"/>
      <c r="AI21" s="65"/>
      <c r="AJ21" s="56"/>
      <c r="AK21" s="163"/>
      <c r="AL21" s="184"/>
      <c r="AM21" s="57"/>
      <c r="AN21" s="90"/>
      <c r="AO21" s="57"/>
      <c r="AP21" s="163"/>
      <c r="AQ21" s="169"/>
      <c r="AR21" s="87"/>
      <c r="AS21" s="87"/>
      <c r="AT21" s="182"/>
      <c r="AU21" s="182"/>
      <c r="AV21" s="153"/>
      <c r="AW21" s="169"/>
      <c r="AX21" s="87"/>
      <c r="AY21" s="87"/>
      <c r="AZ21" s="182"/>
      <c r="BA21" s="182"/>
      <c r="BB21" s="121"/>
      <c r="BC21" s="169"/>
      <c r="BD21" s="87"/>
      <c r="BE21" s="87"/>
      <c r="BF21" s="182"/>
      <c r="BG21" s="182"/>
      <c r="BH21" s="121"/>
      <c r="BI21" s="169"/>
      <c r="BJ21" s="87"/>
      <c r="BK21" s="87"/>
      <c r="BL21" s="120"/>
      <c r="BM21" s="182"/>
      <c r="BN21" s="121"/>
      <c r="BO21" s="164"/>
      <c r="BP21" s="87"/>
      <c r="BQ21" s="87"/>
      <c r="BR21" s="120"/>
      <c r="BS21" s="182"/>
      <c r="BT21" s="121"/>
      <c r="BU21" s="112"/>
    </row>
    <row r="22" spans="1:73" ht="49.35" customHeight="1" thickBot="1">
      <c r="A22" s="210"/>
      <c r="B22" s="209"/>
      <c r="C22" s="91"/>
      <c r="D22" s="209"/>
      <c r="E22" s="211"/>
      <c r="F22" s="115"/>
      <c r="G22" s="115"/>
      <c r="H22" s="115"/>
      <c r="I22" s="115"/>
      <c r="J22" s="115"/>
      <c r="K22" s="94"/>
      <c r="L22" s="177"/>
      <c r="M22" s="151"/>
      <c r="N22" s="78"/>
      <c r="O22" s="79"/>
      <c r="P22" s="78"/>
      <c r="Q22" s="79"/>
      <c r="R22" s="213"/>
      <c r="S22" s="79"/>
      <c r="T22" s="213"/>
      <c r="U22" s="79"/>
      <c r="V22" s="213"/>
      <c r="W22" s="79"/>
      <c r="X22" s="213"/>
      <c r="Y22" s="79"/>
      <c r="Z22" s="213"/>
      <c r="AA22" s="79"/>
      <c r="AB22" s="213"/>
      <c r="AC22" s="79"/>
      <c r="AD22" s="78"/>
      <c r="AE22" s="80"/>
      <c r="AF22" s="162"/>
      <c r="AG22" s="65"/>
      <c r="AH22" s="56"/>
      <c r="AI22" s="65"/>
      <c r="AJ22" s="56"/>
      <c r="AK22" s="163"/>
      <c r="AL22" s="184"/>
      <c r="AM22" s="57"/>
      <c r="AN22" s="90"/>
      <c r="AO22" s="57"/>
      <c r="AP22" s="163"/>
      <c r="AQ22" s="169"/>
      <c r="AR22" s="87"/>
      <c r="AS22" s="87"/>
      <c r="AT22" s="182"/>
      <c r="AU22" s="182"/>
      <c r="AV22" s="153"/>
      <c r="AW22" s="169"/>
      <c r="AX22" s="87"/>
      <c r="AY22" s="87"/>
      <c r="AZ22" s="182"/>
      <c r="BA22" s="182"/>
      <c r="BB22" s="121"/>
      <c r="BC22" s="169"/>
      <c r="BD22" s="87"/>
      <c r="BE22" s="87"/>
      <c r="BF22" s="182"/>
      <c r="BG22" s="182"/>
      <c r="BH22" s="121"/>
      <c r="BI22" s="169"/>
      <c r="BJ22" s="87"/>
      <c r="BK22" s="87"/>
      <c r="BL22" s="120"/>
      <c r="BM22" s="182"/>
      <c r="BN22" s="121"/>
      <c r="BO22" s="164"/>
      <c r="BP22" s="87"/>
      <c r="BQ22" s="87"/>
      <c r="BR22" s="120"/>
      <c r="BS22" s="182"/>
      <c r="BT22" s="121"/>
      <c r="BU22" s="112"/>
    </row>
    <row r="23" spans="1:73" ht="49.35" customHeight="1" thickBot="1">
      <c r="A23" s="210"/>
      <c r="B23" s="209"/>
      <c r="C23" s="91"/>
      <c r="D23" s="209"/>
      <c r="E23" s="211"/>
      <c r="F23" s="115"/>
      <c r="G23" s="115"/>
      <c r="H23" s="115"/>
      <c r="I23" s="115"/>
      <c r="J23" s="115"/>
      <c r="K23" s="94"/>
      <c r="L23" s="177"/>
      <c r="M23" s="152"/>
      <c r="N23" s="65"/>
      <c r="O23" s="69"/>
      <c r="P23" s="65"/>
      <c r="Q23" s="69"/>
      <c r="R23" s="214"/>
      <c r="S23" s="69"/>
      <c r="T23" s="214"/>
      <c r="U23" s="79"/>
      <c r="V23" s="214"/>
      <c r="W23" s="79"/>
      <c r="X23" s="214"/>
      <c r="Y23" s="79"/>
      <c r="Z23" s="214"/>
      <c r="AA23" s="79"/>
      <c r="AB23" s="214"/>
      <c r="AC23" s="79"/>
      <c r="AD23" s="65"/>
      <c r="AE23" s="57"/>
      <c r="AF23" s="162"/>
      <c r="AG23" s="65"/>
      <c r="AH23" s="56"/>
      <c r="AI23" s="65"/>
      <c r="AJ23" s="56"/>
      <c r="AK23" s="163"/>
      <c r="AL23" s="184"/>
      <c r="AM23" s="57"/>
      <c r="AN23" s="90"/>
      <c r="AO23" s="57"/>
      <c r="AP23" s="163"/>
      <c r="AQ23" s="169"/>
      <c r="AR23" s="87"/>
      <c r="AS23" s="87"/>
      <c r="AT23" s="182"/>
      <c r="AU23" s="182"/>
      <c r="AV23" s="153"/>
      <c r="AW23" s="169"/>
      <c r="AX23" s="87"/>
      <c r="AY23" s="87"/>
      <c r="AZ23" s="182"/>
      <c r="BA23" s="182"/>
      <c r="BB23" s="121"/>
      <c r="BC23" s="169"/>
      <c r="BD23" s="87"/>
      <c r="BE23" s="87"/>
      <c r="BF23" s="182"/>
      <c r="BG23" s="182"/>
      <c r="BH23" s="121"/>
      <c r="BI23" s="169"/>
      <c r="BJ23" s="87"/>
      <c r="BK23" s="87"/>
      <c r="BL23" s="120"/>
      <c r="BM23" s="182"/>
      <c r="BN23" s="121"/>
      <c r="BO23" s="164"/>
      <c r="BP23" s="87"/>
      <c r="BQ23" s="87"/>
      <c r="BR23" s="120"/>
      <c r="BS23" s="182"/>
      <c r="BT23" s="121"/>
      <c r="BU23" s="112"/>
    </row>
    <row r="24" spans="1:73" ht="49.35" customHeight="1" thickBot="1">
      <c r="A24" s="210"/>
      <c r="B24" s="209"/>
      <c r="C24" s="91"/>
      <c r="D24" s="209"/>
      <c r="E24" s="211"/>
      <c r="F24" s="115"/>
      <c r="G24" s="115"/>
      <c r="H24" s="115"/>
      <c r="I24" s="115"/>
      <c r="J24" s="115"/>
      <c r="K24" s="94"/>
      <c r="L24" s="177"/>
      <c r="M24" s="152"/>
      <c r="N24" s="65"/>
      <c r="O24" s="69"/>
      <c r="P24" s="65"/>
      <c r="Q24" s="69"/>
      <c r="R24" s="214"/>
      <c r="S24" s="69"/>
      <c r="T24" s="214"/>
      <c r="U24" s="79"/>
      <c r="V24" s="214"/>
      <c r="W24" s="79"/>
      <c r="X24" s="214"/>
      <c r="Y24" s="79"/>
      <c r="Z24" s="214"/>
      <c r="AA24" s="79"/>
      <c r="AB24" s="214"/>
      <c r="AC24" s="79"/>
      <c r="AD24" s="65"/>
      <c r="AE24" s="57"/>
      <c r="AF24" s="162"/>
      <c r="AG24" s="65"/>
      <c r="AH24" s="56"/>
      <c r="AI24" s="65"/>
      <c r="AJ24" s="56"/>
      <c r="AK24" s="163"/>
      <c r="AL24" s="184"/>
      <c r="AM24" s="57"/>
      <c r="AN24" s="90"/>
      <c r="AO24" s="57"/>
      <c r="AP24" s="163"/>
      <c r="AQ24" s="169"/>
      <c r="AR24" s="87"/>
      <c r="AS24" s="87"/>
      <c r="AT24" s="182"/>
      <c r="AU24" s="182"/>
      <c r="AV24" s="153"/>
      <c r="AW24" s="169"/>
      <c r="AX24" s="87"/>
      <c r="AY24" s="87"/>
      <c r="AZ24" s="182"/>
      <c r="BA24" s="182"/>
      <c r="BB24" s="121"/>
      <c r="BC24" s="169"/>
      <c r="BD24" s="87"/>
      <c r="BE24" s="87"/>
      <c r="BF24" s="182"/>
      <c r="BG24" s="182"/>
      <c r="BH24" s="121"/>
      <c r="BI24" s="169"/>
      <c r="BJ24" s="87"/>
      <c r="BK24" s="87"/>
      <c r="BL24" s="120"/>
      <c r="BM24" s="182"/>
      <c r="BN24" s="121"/>
      <c r="BO24" s="164"/>
      <c r="BP24" s="87"/>
      <c r="BQ24" s="87"/>
      <c r="BR24" s="120"/>
      <c r="BS24" s="182"/>
      <c r="BT24" s="121"/>
      <c r="BU24" s="112"/>
    </row>
    <row r="25" spans="1:73" ht="49.35" customHeight="1" thickBot="1">
      <c r="A25" s="210"/>
      <c r="B25" s="209"/>
      <c r="C25" s="91"/>
      <c r="D25" s="209"/>
      <c r="E25" s="211"/>
      <c r="F25" s="115"/>
      <c r="G25" s="115"/>
      <c r="H25" s="115"/>
      <c r="I25" s="115"/>
      <c r="J25" s="115"/>
      <c r="K25" s="94"/>
      <c r="L25" s="177"/>
      <c r="M25" s="152"/>
      <c r="N25" s="65"/>
      <c r="O25" s="69"/>
      <c r="P25" s="65"/>
      <c r="Q25" s="69"/>
      <c r="R25" s="214"/>
      <c r="S25" s="69"/>
      <c r="T25" s="214"/>
      <c r="U25" s="79"/>
      <c r="V25" s="214"/>
      <c r="W25" s="79"/>
      <c r="X25" s="214"/>
      <c r="Y25" s="79"/>
      <c r="Z25" s="214"/>
      <c r="AA25" s="79"/>
      <c r="AB25" s="214"/>
      <c r="AC25" s="79"/>
      <c r="AD25" s="65"/>
      <c r="AE25" s="57"/>
      <c r="AF25" s="162"/>
      <c r="AG25" s="65"/>
      <c r="AH25" s="56"/>
      <c r="AI25" s="65"/>
      <c r="AJ25" s="56"/>
      <c r="AK25" s="163"/>
      <c r="AL25" s="184"/>
      <c r="AM25" s="57"/>
      <c r="AN25" s="90"/>
      <c r="AO25" s="57"/>
      <c r="AP25" s="163"/>
      <c r="AQ25" s="169"/>
      <c r="AR25" s="87"/>
      <c r="AS25" s="87"/>
      <c r="AT25" s="182"/>
      <c r="AU25" s="182"/>
      <c r="AV25" s="153"/>
      <c r="AW25" s="169"/>
      <c r="AX25" s="87"/>
      <c r="AY25" s="87"/>
      <c r="AZ25" s="182"/>
      <c r="BA25" s="182"/>
      <c r="BB25" s="121"/>
      <c r="BC25" s="169"/>
      <c r="BD25" s="87"/>
      <c r="BE25" s="87"/>
      <c r="BF25" s="182"/>
      <c r="BG25" s="182"/>
      <c r="BH25" s="121"/>
      <c r="BI25" s="169"/>
      <c r="BJ25" s="87"/>
      <c r="BK25" s="87"/>
      <c r="BL25" s="120"/>
      <c r="BM25" s="182"/>
      <c r="BN25" s="121"/>
      <c r="BO25" s="164"/>
      <c r="BP25" s="87"/>
      <c r="BQ25" s="87"/>
      <c r="BR25" s="120"/>
      <c r="BS25" s="182"/>
      <c r="BT25" s="121"/>
      <c r="BU25" s="112"/>
    </row>
    <row r="26" spans="1:73" ht="49.35" customHeight="1" thickBot="1">
      <c r="A26" s="210"/>
      <c r="B26" s="209"/>
      <c r="C26" s="91"/>
      <c r="D26" s="209"/>
      <c r="E26" s="211"/>
      <c r="F26" s="115"/>
      <c r="G26" s="115"/>
      <c r="H26" s="115"/>
      <c r="I26" s="115"/>
      <c r="J26" s="115"/>
      <c r="K26" s="94"/>
      <c r="L26" s="177"/>
      <c r="M26" s="152"/>
      <c r="N26" s="65"/>
      <c r="O26" s="69"/>
      <c r="P26" s="65"/>
      <c r="Q26" s="69"/>
      <c r="R26" s="214"/>
      <c r="S26" s="69"/>
      <c r="T26" s="214"/>
      <c r="U26" s="79"/>
      <c r="V26" s="214"/>
      <c r="W26" s="79"/>
      <c r="X26" s="214"/>
      <c r="Y26" s="79"/>
      <c r="Z26" s="214"/>
      <c r="AA26" s="79"/>
      <c r="AB26" s="214"/>
      <c r="AC26" s="79"/>
      <c r="AD26" s="65"/>
      <c r="AE26" s="57"/>
      <c r="AF26" s="162"/>
      <c r="AG26" s="65"/>
      <c r="AH26" s="56"/>
      <c r="AI26" s="65"/>
      <c r="AJ26" s="56"/>
      <c r="AK26" s="163"/>
      <c r="AL26" s="184"/>
      <c r="AM26" s="57"/>
      <c r="AN26" s="90"/>
      <c r="AO26" s="57"/>
      <c r="AP26" s="163"/>
      <c r="AQ26" s="169"/>
      <c r="AR26" s="87"/>
      <c r="AS26" s="87"/>
      <c r="AT26" s="182"/>
      <c r="AU26" s="182"/>
      <c r="AV26" s="153"/>
      <c r="AW26" s="169"/>
      <c r="AX26" s="87"/>
      <c r="AY26" s="87"/>
      <c r="AZ26" s="182"/>
      <c r="BA26" s="182"/>
      <c r="BB26" s="121"/>
      <c r="BC26" s="169"/>
      <c r="BD26" s="87"/>
      <c r="BE26" s="87"/>
      <c r="BF26" s="182"/>
      <c r="BG26" s="182"/>
      <c r="BH26" s="121"/>
      <c r="BI26" s="169"/>
      <c r="BJ26" s="87"/>
      <c r="BK26" s="87"/>
      <c r="BL26" s="120"/>
      <c r="BM26" s="182"/>
      <c r="BN26" s="121"/>
      <c r="BO26" s="164"/>
      <c r="BP26" s="87"/>
      <c r="BQ26" s="87"/>
      <c r="BR26" s="120"/>
      <c r="BS26" s="182"/>
      <c r="BT26" s="121"/>
      <c r="BU26" s="112"/>
    </row>
    <row r="27" spans="1:73" ht="49.35" customHeight="1" thickBot="1">
      <c r="A27" s="210"/>
      <c r="B27" s="209"/>
      <c r="C27" s="91"/>
      <c r="D27" s="209"/>
      <c r="E27" s="211"/>
      <c r="F27" s="115"/>
      <c r="G27" s="115"/>
      <c r="H27" s="115"/>
      <c r="I27" s="115"/>
      <c r="J27" s="115"/>
      <c r="K27" s="94"/>
      <c r="L27" s="177"/>
      <c r="M27" s="152"/>
      <c r="N27" s="65"/>
      <c r="O27" s="69"/>
      <c r="P27" s="65"/>
      <c r="Q27" s="69"/>
      <c r="R27" s="214"/>
      <c r="S27" s="69"/>
      <c r="T27" s="214"/>
      <c r="U27" s="79"/>
      <c r="V27" s="214"/>
      <c r="W27" s="79"/>
      <c r="X27" s="214"/>
      <c r="Y27" s="79"/>
      <c r="Z27" s="214"/>
      <c r="AA27" s="79"/>
      <c r="AB27" s="214"/>
      <c r="AC27" s="79"/>
      <c r="AD27" s="65"/>
      <c r="AE27" s="57"/>
      <c r="AF27" s="162"/>
      <c r="AG27" s="65"/>
      <c r="AH27" s="56"/>
      <c r="AI27" s="65"/>
      <c r="AJ27" s="56"/>
      <c r="AK27" s="163"/>
      <c r="AL27" s="184"/>
      <c r="AM27" s="57"/>
      <c r="AN27" s="90"/>
      <c r="AO27" s="57"/>
      <c r="AP27" s="163"/>
      <c r="AQ27" s="169"/>
      <c r="AR27" s="87"/>
      <c r="AS27" s="87"/>
      <c r="AT27" s="182"/>
      <c r="AU27" s="182"/>
      <c r="AV27" s="153"/>
      <c r="AW27" s="169"/>
      <c r="AX27" s="87"/>
      <c r="AY27" s="87"/>
      <c r="AZ27" s="182"/>
      <c r="BA27" s="182"/>
      <c r="BB27" s="121"/>
      <c r="BC27" s="169"/>
      <c r="BD27" s="87"/>
      <c r="BE27" s="87"/>
      <c r="BF27" s="182"/>
      <c r="BG27" s="182"/>
      <c r="BH27" s="121"/>
      <c r="BI27" s="169"/>
      <c r="BJ27" s="87"/>
      <c r="BK27" s="87"/>
      <c r="BL27" s="120"/>
      <c r="BM27" s="182"/>
      <c r="BN27" s="121"/>
      <c r="BO27" s="164"/>
      <c r="BP27" s="87"/>
      <c r="BQ27" s="87"/>
      <c r="BR27" s="120"/>
      <c r="BS27" s="182"/>
      <c r="BT27" s="121"/>
      <c r="BU27" s="112"/>
    </row>
    <row r="28" spans="1:73" ht="39" customHeight="1" thickBot="1">
      <c r="A28" s="196" t="s">
        <v>155</v>
      </c>
      <c r="B28" s="197"/>
      <c r="C28" s="197"/>
      <c r="D28" s="197"/>
      <c r="E28" s="197"/>
      <c r="F28" s="197"/>
      <c r="G28" s="197"/>
      <c r="H28" s="197"/>
      <c r="I28" s="197"/>
      <c r="J28" s="197"/>
      <c r="K28" s="198"/>
      <c r="L28" s="199"/>
      <c r="M28" s="143" t="s">
        <v>398</v>
      </c>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521" t="s">
        <v>184</v>
      </c>
      <c r="AM28" s="522"/>
      <c r="AN28" s="522"/>
      <c r="AO28" s="522"/>
      <c r="AP28" s="522"/>
      <c r="AQ28" s="522"/>
      <c r="AR28" s="522"/>
      <c r="AS28" s="522"/>
      <c r="AT28" s="522"/>
      <c r="AU28" s="522"/>
      <c r="AV28" s="523"/>
      <c r="AW28" s="178" t="s">
        <v>185</v>
      </c>
      <c r="AX28" s="179"/>
      <c r="AY28" s="179"/>
      <c r="AZ28" s="179"/>
      <c r="BA28" s="179"/>
      <c r="BB28" s="179"/>
      <c r="BC28" s="179"/>
      <c r="BD28" s="179"/>
      <c r="BE28" s="179"/>
      <c r="BF28" s="179"/>
      <c r="BG28" s="179"/>
      <c r="BH28" s="180"/>
      <c r="BI28" s="524" t="s">
        <v>180</v>
      </c>
      <c r="BJ28" s="524"/>
      <c r="BK28" s="524"/>
      <c r="BL28" s="524"/>
      <c r="BM28" s="524"/>
      <c r="BN28" s="524"/>
      <c r="BO28" s="524"/>
      <c r="BP28" s="524"/>
      <c r="BQ28" s="524"/>
      <c r="BR28" s="524"/>
      <c r="BS28" s="524"/>
      <c r="BT28" s="525"/>
      <c r="BU28" s="108"/>
    </row>
    <row r="29" spans="1:73" ht="171" customHeight="1" thickTop="1" thickBot="1">
      <c r="A29" s="526" t="s">
        <v>373</v>
      </c>
      <c r="B29" s="527"/>
      <c r="C29" s="527"/>
      <c r="D29" s="527"/>
      <c r="E29" s="527"/>
      <c r="F29" s="527"/>
      <c r="G29" s="527"/>
      <c r="H29" s="527"/>
      <c r="I29" s="527"/>
      <c r="J29" s="527"/>
      <c r="K29" s="527"/>
      <c r="L29" s="528"/>
      <c r="M29" s="527"/>
      <c r="N29" s="527"/>
      <c r="O29" s="527"/>
      <c r="P29" s="527"/>
      <c r="Q29" s="527"/>
      <c r="R29" s="527"/>
      <c r="S29" s="527"/>
      <c r="T29" s="527"/>
      <c r="U29" s="527"/>
      <c r="V29" s="527"/>
      <c r="W29" s="527"/>
      <c r="X29" s="527"/>
      <c r="Y29" s="527"/>
      <c r="Z29" s="527"/>
      <c r="AA29" s="527"/>
      <c r="AB29" s="527"/>
      <c r="AC29" s="527"/>
      <c r="AD29" s="527"/>
      <c r="AE29" s="527"/>
      <c r="AF29" s="527"/>
      <c r="AG29" s="527"/>
      <c r="AH29" s="527"/>
      <c r="AI29" s="527"/>
      <c r="AJ29" s="527"/>
      <c r="AK29" s="527"/>
      <c r="AL29" s="529" t="s">
        <v>121</v>
      </c>
      <c r="AM29" s="527"/>
      <c r="AN29" s="527"/>
      <c r="AO29" s="527"/>
      <c r="AP29" s="527"/>
      <c r="AQ29" s="527"/>
      <c r="AR29" s="527"/>
      <c r="AS29" s="527"/>
      <c r="AT29" s="527"/>
      <c r="AU29" s="527"/>
      <c r="AV29" s="528"/>
      <c r="AW29" s="530" t="s">
        <v>121</v>
      </c>
      <c r="AX29" s="531"/>
      <c r="AY29" s="531"/>
      <c r="AZ29" s="531"/>
      <c r="BA29" s="531"/>
      <c r="BB29" s="531"/>
      <c r="BC29" s="531"/>
      <c r="BD29" s="531"/>
      <c r="BE29" s="531"/>
      <c r="BF29" s="531"/>
      <c r="BG29" s="531"/>
      <c r="BH29" s="532"/>
      <c r="BI29" s="531" t="s">
        <v>121</v>
      </c>
      <c r="BJ29" s="531"/>
      <c r="BK29" s="531"/>
      <c r="BL29" s="531"/>
      <c r="BM29" s="531"/>
      <c r="BN29" s="531"/>
      <c r="BO29" s="531"/>
      <c r="BP29" s="531"/>
      <c r="BQ29" s="531"/>
      <c r="BR29" s="531"/>
      <c r="BS29" s="531"/>
      <c r="BT29" s="532"/>
      <c r="BU29" s="109"/>
    </row>
    <row r="32" spans="1:73">
      <c r="A32" s="60"/>
    </row>
    <row r="33" spans="1:1">
      <c r="A33" s="60"/>
    </row>
  </sheetData>
  <autoFilter ref="B6:BT6"/>
  <mergeCells count="21">
    <mergeCell ref="BI4:BN4"/>
    <mergeCell ref="BO4:BT4"/>
    <mergeCell ref="AL28:AV28"/>
    <mergeCell ref="BI28:BT28"/>
    <mergeCell ref="A29:L29"/>
    <mergeCell ref="M29:AK29"/>
    <mergeCell ref="AL29:AV29"/>
    <mergeCell ref="AW29:BH29"/>
    <mergeCell ref="BI29:BT29"/>
    <mergeCell ref="F4:J4"/>
    <mergeCell ref="AF4:AG4"/>
    <mergeCell ref="AH4:AK4"/>
    <mergeCell ref="AQ4:AV4"/>
    <mergeCell ref="AW4:BB4"/>
    <mergeCell ref="BC4:BH4"/>
    <mergeCell ref="N3:O3"/>
    <mergeCell ref="C1:L1"/>
    <mergeCell ref="A2:B2"/>
    <mergeCell ref="E2:F2"/>
    <mergeCell ref="G2:J2"/>
    <mergeCell ref="N2:O2"/>
  </mergeCells>
  <conditionalFormatting sqref="AN9:AN27">
    <cfRule type="colorScale" priority="4">
      <colorScale>
        <cfvo type="num" val="1"/>
        <cfvo type="num" val="2"/>
        <cfvo type="num" val="3"/>
        <color rgb="FFFF0000"/>
        <color rgb="FFFFC000"/>
        <color rgb="FFFFFF00"/>
      </colorScale>
    </cfRule>
  </conditionalFormatting>
  <conditionalFormatting sqref="G2:J2">
    <cfRule type="colorScale" priority="2">
      <colorScale>
        <cfvo type="num" val="1"/>
        <cfvo type="num" val="2"/>
        <cfvo type="num" val="3"/>
        <color rgb="FFFF0000"/>
        <color rgb="FFFFC000"/>
        <color rgb="FFFFFF00"/>
      </colorScale>
    </cfRule>
    <cfRule type="colorScale" priority="3">
      <colorScale>
        <cfvo type="min"/>
        <cfvo type="percentile" val="50"/>
        <cfvo type="max"/>
        <color rgb="FF63BE7B"/>
        <color rgb="FFFFEB84"/>
        <color rgb="FFF8696B"/>
      </colorScale>
    </cfRule>
  </conditionalFormatting>
  <conditionalFormatting sqref="AN7:AN8">
    <cfRule type="colorScale" priority="1">
      <colorScale>
        <cfvo type="num" val="1"/>
        <cfvo type="num" val="2"/>
        <cfvo type="num" val="3"/>
        <color rgb="FFFF0000"/>
        <color rgb="FFFFC000"/>
        <color rgb="FFFFFF00"/>
      </colorScale>
    </cfRule>
  </conditionalFormatting>
  <conditionalFormatting sqref="L7:L27">
    <cfRule type="colorScale" priority="5">
      <colorScale>
        <cfvo type="num" val="1"/>
        <cfvo type="num" val="2"/>
        <cfvo type="num" val="3"/>
        <color rgb="FFFF0000"/>
        <color rgb="FFFFC000"/>
        <color rgb="FFFFFF00"/>
      </colorScale>
    </cfRule>
    <cfRule type="colorScale" priority="6">
      <colorScale>
        <cfvo type="num" val="1"/>
        <cfvo type="num" val="2"/>
        <cfvo type="num" val="3"/>
        <color rgb="FFFF0000"/>
        <color rgb="FFFFCC00"/>
        <color rgb="FFFFFF00"/>
      </colorScale>
    </cfRule>
    <cfRule type="colorScale" priority="7">
      <colorScale>
        <cfvo type="min"/>
        <cfvo type="percentile" val="50"/>
        <cfvo type="max"/>
        <color rgb="FFF8696B"/>
        <color rgb="FFFFEB84"/>
        <color rgb="FF63BE7B"/>
      </colorScale>
    </cfRule>
  </conditionalFormatting>
  <dataValidations count="1">
    <dataValidation type="textLength" operator="lessThan" allowBlank="1" showInputMessage="1" showErrorMessage="1" prompt="Description here in no more than 250 words. You can paste continuous text into the cell - see the user guide" sqref="A29:BT29">
      <formula1>1350</formula1>
    </dataValidation>
  </dataValidations>
  <printOptions horizontalCentered="1" verticalCentered="1"/>
  <pageMargins left="0.31496062992125984" right="0.31496062992125984" top="0.23622047244094491" bottom="0.23622047244094491" header="0.11811023622047245" footer="0.11811023622047245"/>
  <pageSetup paperSize="8" scale="45" fitToWidth="3" orientation="landscape" r:id="rId1"/>
  <colBreaks count="4" manualBreakCount="4">
    <brk id="12" max="22" man="1"/>
    <brk id="33" max="24" man="1"/>
    <brk id="48" max="22" man="1"/>
    <brk id="60" max="22" man="1"/>
  </colBreaks>
  <extLst>
    <ext xmlns:x14="http://schemas.microsoft.com/office/spreadsheetml/2009/9/main" uri="{CCE6A557-97BC-4b89-ADB6-D9C93CAAB3DF}">
      <x14:dataValidations xmlns:xm="http://schemas.microsoft.com/office/excel/2006/main" count="5">
        <x14:dataValidation type="list" allowBlank="1" showInputMessage="1" showErrorMessage="1">
          <x14:formula1>
            <xm:f>Menu!$S$2:$S$8</xm:f>
          </x14:formula1>
          <xm:sqref>AH7:AH27 AJ7:AJ27 AF7:AF27</xm:sqref>
        </x14:dataValidation>
        <x14:dataValidation type="list" allowBlank="1" showInputMessage="1" showErrorMessage="1">
          <x14:formula1>
            <xm:f>Menu!$H$1:$H$3</xm:f>
          </x14:formula1>
          <xm:sqref>G2:J2 AN7:AN27</xm:sqref>
        </x14:dataValidation>
        <x14:dataValidation type="list" allowBlank="1" showInputMessage="1" showErrorMessage="1">
          <x14:formula1>
            <xm:f>Menu!$H$5:$H$9</xm:f>
          </x14:formula1>
          <xm:sqref>L7:L27</xm:sqref>
        </x14:dataValidation>
        <x14:dataValidation type="list" allowBlank="1" showInputMessage="1" showErrorMessage="1">
          <x14:formula1>
            <xm:f>Menu!$O$2:$O$19</xm:f>
          </x14:formula1>
          <xm:sqref>AK7:AK27 AP7:AP27 AI7:AI27 AG7:AG27 K7:K27 AB7:AB27 X11:X27 R7:R27 AD11:AD27 N12:N27 V7:V27 P10:P27 Z7:Z27 X7:X9 AD7:AD9 N9:N10 T7:T10 T12:T27</xm:sqref>
        </x14:dataValidation>
        <x14:dataValidation type="list" allowBlank="1" showInputMessage="1" showErrorMessage="1">
          <x14:formula1>
            <xm:f>Menu!$T$2:$T$9</xm:f>
          </x14:formula1>
          <xm:sqref>E7:E27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1:G39"/>
  <sheetViews>
    <sheetView workbookViewId="0">
      <selection activeCell="C11" sqref="C11"/>
    </sheetView>
  </sheetViews>
  <sheetFormatPr defaultColWidth="8.85546875" defaultRowHeight="15"/>
  <cols>
    <col min="1" max="1" width="0.85546875" customWidth="1"/>
    <col min="2" max="2" width="20.85546875" bestFit="1" customWidth="1"/>
    <col min="3" max="3" width="68.7109375" bestFit="1" customWidth="1"/>
    <col min="4" max="4" width="13" customWidth="1"/>
    <col min="5" max="5" width="12" customWidth="1"/>
    <col min="6" max="6" width="29.42578125" customWidth="1"/>
    <col min="7" max="7" width="21" bestFit="1" customWidth="1"/>
  </cols>
  <sheetData>
    <row r="1" spans="2:7" ht="9" customHeight="1"/>
    <row r="2" spans="2:7" ht="34.5" customHeight="1">
      <c r="B2" s="204" t="s">
        <v>304</v>
      </c>
      <c r="C2" s="204" t="s">
        <v>378</v>
      </c>
      <c r="D2" s="206" t="s">
        <v>303</v>
      </c>
      <c r="E2" s="224" t="s">
        <v>374</v>
      </c>
      <c r="F2" s="206" t="s">
        <v>392</v>
      </c>
      <c r="G2" s="227" t="s">
        <v>399</v>
      </c>
    </row>
    <row r="3" spans="2:7">
      <c r="B3" s="205" t="s">
        <v>305</v>
      </c>
      <c r="C3" s="223" t="s">
        <v>307</v>
      </c>
      <c r="D3" s="205" t="s">
        <v>400</v>
      </c>
      <c r="E3" s="205" t="s">
        <v>375</v>
      </c>
      <c r="F3" s="225" t="s">
        <v>393</v>
      </c>
      <c r="G3" s="205"/>
    </row>
    <row r="4" spans="2:7">
      <c r="B4" s="205" t="s">
        <v>305</v>
      </c>
      <c r="C4" s="223" t="s">
        <v>394</v>
      </c>
      <c r="D4" s="205" t="s">
        <v>400</v>
      </c>
      <c r="E4" s="205" t="s">
        <v>376</v>
      </c>
      <c r="F4" s="226"/>
      <c r="G4" s="205"/>
    </row>
    <row r="5" spans="2:7">
      <c r="B5" s="205" t="s">
        <v>305</v>
      </c>
      <c r="C5" s="223" t="s">
        <v>306</v>
      </c>
      <c r="D5" s="205" t="s">
        <v>400</v>
      </c>
      <c r="E5" s="205" t="s">
        <v>375</v>
      </c>
      <c r="F5" s="226"/>
      <c r="G5" s="205"/>
    </row>
    <row r="6" spans="2:7">
      <c r="B6" s="205" t="s">
        <v>305</v>
      </c>
      <c r="C6" s="223" t="s">
        <v>217</v>
      </c>
      <c r="D6" s="205" t="s">
        <v>400</v>
      </c>
      <c r="E6" s="205" t="s">
        <v>375</v>
      </c>
      <c r="F6" s="226"/>
      <c r="G6" s="205"/>
    </row>
    <row r="7" spans="2:7">
      <c r="B7" s="205" t="s">
        <v>305</v>
      </c>
      <c r="C7" s="223" t="s">
        <v>308</v>
      </c>
      <c r="D7" s="205" t="s">
        <v>400</v>
      </c>
      <c r="E7" s="205" t="s">
        <v>375</v>
      </c>
      <c r="F7" s="226"/>
      <c r="G7" s="205"/>
    </row>
    <row r="8" spans="2:7">
      <c r="B8" s="205" t="s">
        <v>305</v>
      </c>
      <c r="C8" s="223" t="s">
        <v>220</v>
      </c>
      <c r="D8" s="205" t="s">
        <v>400</v>
      </c>
      <c r="E8" s="205" t="s">
        <v>375</v>
      </c>
      <c r="F8" s="226"/>
      <c r="G8" s="205"/>
    </row>
    <row r="9" spans="2:7">
      <c r="B9" s="205" t="s">
        <v>305</v>
      </c>
      <c r="C9" s="223" t="s">
        <v>309</v>
      </c>
      <c r="D9" s="205" t="s">
        <v>400</v>
      </c>
      <c r="E9" s="205" t="s">
        <v>376</v>
      </c>
      <c r="F9" s="226"/>
      <c r="G9" s="205"/>
    </row>
    <row r="10" spans="2:7">
      <c r="B10" s="205" t="s">
        <v>305</v>
      </c>
      <c r="C10" s="223" t="s">
        <v>377</v>
      </c>
      <c r="D10" s="205" t="s">
        <v>400</v>
      </c>
      <c r="E10" s="205" t="s">
        <v>375</v>
      </c>
      <c r="F10" s="226"/>
      <c r="G10" s="205"/>
    </row>
    <row r="11" spans="2:7">
      <c r="B11" s="205" t="s">
        <v>305</v>
      </c>
      <c r="C11" s="223" t="s">
        <v>236</v>
      </c>
      <c r="D11" s="205" t="s">
        <v>400</v>
      </c>
      <c r="E11" s="205" t="s">
        <v>375</v>
      </c>
      <c r="F11" s="226"/>
      <c r="G11" s="205"/>
    </row>
    <row r="12" spans="2:7">
      <c r="B12" s="205" t="s">
        <v>305</v>
      </c>
      <c r="C12" s="223" t="s">
        <v>310</v>
      </c>
      <c r="D12" s="205" t="s">
        <v>400</v>
      </c>
      <c r="E12" s="205" t="s">
        <v>375</v>
      </c>
      <c r="F12" s="226"/>
      <c r="G12" s="205"/>
    </row>
    <row r="13" spans="2:7">
      <c r="B13" s="205" t="s">
        <v>305</v>
      </c>
      <c r="C13" s="223" t="s">
        <v>311</v>
      </c>
      <c r="D13" s="205" t="s">
        <v>400</v>
      </c>
      <c r="E13" s="205" t="s">
        <v>376</v>
      </c>
      <c r="F13" s="226"/>
      <c r="G13" s="205"/>
    </row>
    <row r="14" spans="2:7">
      <c r="B14" s="205" t="s">
        <v>305</v>
      </c>
      <c r="C14" s="223" t="s">
        <v>312</v>
      </c>
      <c r="D14" s="205" t="s">
        <v>400</v>
      </c>
      <c r="E14" s="205" t="s">
        <v>376</v>
      </c>
      <c r="F14" s="226"/>
      <c r="G14" s="205"/>
    </row>
    <row r="15" spans="2:7">
      <c r="B15" s="205" t="s">
        <v>305</v>
      </c>
      <c r="C15" s="223" t="s">
        <v>313</v>
      </c>
      <c r="D15" s="205" t="s">
        <v>400</v>
      </c>
      <c r="E15" s="205" t="s">
        <v>376</v>
      </c>
      <c r="F15" s="226"/>
      <c r="G15" s="205"/>
    </row>
    <row r="16" spans="2:7">
      <c r="B16" s="205" t="s">
        <v>305</v>
      </c>
      <c r="C16" s="223" t="s">
        <v>395</v>
      </c>
      <c r="D16" s="205" t="s">
        <v>400</v>
      </c>
      <c r="E16" s="205" t="s">
        <v>376</v>
      </c>
      <c r="F16" s="226"/>
      <c r="G16" s="205"/>
    </row>
    <row r="17" spans="2:7">
      <c r="B17" s="205" t="s">
        <v>314</v>
      </c>
      <c r="C17" s="223" t="s">
        <v>315</v>
      </c>
      <c r="D17" s="205" t="s">
        <v>400</v>
      </c>
      <c r="E17" s="205" t="s">
        <v>376</v>
      </c>
      <c r="F17" s="226"/>
      <c r="G17" s="205"/>
    </row>
    <row r="18" spans="2:7">
      <c r="B18" s="205" t="s">
        <v>314</v>
      </c>
      <c r="C18" s="223" t="s">
        <v>377</v>
      </c>
      <c r="D18" s="205" t="s">
        <v>400</v>
      </c>
      <c r="E18" s="205" t="s">
        <v>375</v>
      </c>
      <c r="F18" s="226"/>
      <c r="G18" s="205"/>
    </row>
    <row r="19" spans="2:7">
      <c r="B19" s="205" t="s">
        <v>314</v>
      </c>
      <c r="C19" s="223" t="s">
        <v>316</v>
      </c>
      <c r="D19" s="205" t="s">
        <v>400</v>
      </c>
      <c r="E19" s="205" t="s">
        <v>375</v>
      </c>
      <c r="F19" s="226"/>
      <c r="G19" s="205"/>
    </row>
    <row r="20" spans="2:7">
      <c r="B20" s="205" t="s">
        <v>314</v>
      </c>
      <c r="C20" s="223" t="s">
        <v>379</v>
      </c>
      <c r="D20" s="205" t="s">
        <v>400</v>
      </c>
      <c r="E20" s="205" t="s">
        <v>375</v>
      </c>
      <c r="F20" s="226"/>
      <c r="G20" s="205"/>
    </row>
    <row r="21" spans="2:7">
      <c r="B21" s="205" t="s">
        <v>314</v>
      </c>
      <c r="C21" s="223" t="s">
        <v>317</v>
      </c>
      <c r="D21" s="205" t="s">
        <v>400</v>
      </c>
      <c r="E21" s="205" t="s">
        <v>375</v>
      </c>
      <c r="F21" s="226"/>
      <c r="G21" s="205"/>
    </row>
    <row r="22" spans="2:7">
      <c r="B22" s="205" t="s">
        <v>314</v>
      </c>
      <c r="C22" s="223" t="s">
        <v>384</v>
      </c>
      <c r="D22" s="205" t="s">
        <v>400</v>
      </c>
      <c r="E22" s="205" t="s">
        <v>376</v>
      </c>
      <c r="F22" s="226"/>
      <c r="G22" s="205"/>
    </row>
    <row r="23" spans="2:7">
      <c r="B23" s="205" t="s">
        <v>314</v>
      </c>
      <c r="C23" s="223" t="s">
        <v>385</v>
      </c>
      <c r="D23" s="205" t="s">
        <v>400</v>
      </c>
      <c r="E23" s="205" t="s">
        <v>376</v>
      </c>
      <c r="F23" s="226"/>
      <c r="G23" s="205"/>
    </row>
    <row r="24" spans="2:7">
      <c r="B24" s="205" t="s">
        <v>314</v>
      </c>
      <c r="C24" s="223" t="s">
        <v>318</v>
      </c>
      <c r="D24" s="205" t="s">
        <v>400</v>
      </c>
      <c r="E24" s="205" t="s">
        <v>376</v>
      </c>
      <c r="F24" s="226"/>
      <c r="G24" s="205"/>
    </row>
    <row r="25" spans="2:7">
      <c r="B25" s="205" t="s">
        <v>314</v>
      </c>
      <c r="C25" s="223" t="s">
        <v>386</v>
      </c>
      <c r="D25" s="205" t="s">
        <v>400</v>
      </c>
      <c r="E25" s="205" t="s">
        <v>376</v>
      </c>
      <c r="F25" s="226"/>
      <c r="G25" s="205"/>
    </row>
    <row r="26" spans="2:7">
      <c r="B26" s="205" t="s">
        <v>314</v>
      </c>
      <c r="C26" s="223" t="s">
        <v>319</v>
      </c>
      <c r="D26" s="205" t="s">
        <v>400</v>
      </c>
      <c r="E26" s="205" t="s">
        <v>376</v>
      </c>
      <c r="F26" s="226"/>
      <c r="G26" s="205"/>
    </row>
    <row r="27" spans="2:7">
      <c r="B27" s="205" t="s">
        <v>314</v>
      </c>
      <c r="C27" s="223" t="s">
        <v>320</v>
      </c>
      <c r="D27" s="205" t="s">
        <v>400</v>
      </c>
      <c r="E27" s="205" t="s">
        <v>376</v>
      </c>
      <c r="F27" s="226"/>
      <c r="G27" s="205"/>
    </row>
    <row r="28" spans="2:7">
      <c r="B28" s="205" t="s">
        <v>314</v>
      </c>
      <c r="C28" s="223" t="s">
        <v>145</v>
      </c>
      <c r="D28" s="205" t="s">
        <v>400</v>
      </c>
      <c r="E28" s="205" t="s">
        <v>376</v>
      </c>
      <c r="F28" s="226"/>
      <c r="G28" s="205"/>
    </row>
    <row r="29" spans="2:7">
      <c r="B29" s="205" t="s">
        <v>314</v>
      </c>
      <c r="C29" s="223" t="s">
        <v>387</v>
      </c>
      <c r="D29" s="205" t="s">
        <v>400</v>
      </c>
      <c r="E29" s="205" t="s">
        <v>376</v>
      </c>
      <c r="F29" s="226"/>
      <c r="G29" s="205"/>
    </row>
    <row r="30" spans="2:7">
      <c r="B30" s="205" t="s">
        <v>314</v>
      </c>
      <c r="C30" s="223" t="s">
        <v>389</v>
      </c>
      <c r="D30" s="205" t="s">
        <v>400</v>
      </c>
      <c r="E30" s="205" t="s">
        <v>383</v>
      </c>
      <c r="F30" s="226"/>
      <c r="G30" s="205"/>
    </row>
    <row r="31" spans="2:7">
      <c r="B31" s="205" t="s">
        <v>314</v>
      </c>
      <c r="C31" s="223" t="s">
        <v>390</v>
      </c>
      <c r="D31" s="205" t="s">
        <v>400</v>
      </c>
      <c r="E31" s="205" t="s">
        <v>383</v>
      </c>
      <c r="F31" s="226"/>
      <c r="G31" s="205"/>
    </row>
    <row r="32" spans="2:7">
      <c r="B32" s="205" t="s">
        <v>314</v>
      </c>
      <c r="C32" s="223" t="s">
        <v>388</v>
      </c>
      <c r="D32" s="205" t="s">
        <v>400</v>
      </c>
      <c r="E32" s="205" t="s">
        <v>383</v>
      </c>
      <c r="F32" s="226"/>
      <c r="G32" s="205"/>
    </row>
    <row r="33" spans="2:7">
      <c r="B33" s="205" t="s">
        <v>314</v>
      </c>
      <c r="C33" s="223" t="s">
        <v>321</v>
      </c>
      <c r="D33" s="205" t="s">
        <v>400</v>
      </c>
      <c r="E33" s="205" t="s">
        <v>383</v>
      </c>
      <c r="F33" s="226"/>
      <c r="G33" s="205"/>
    </row>
    <row r="34" spans="2:7">
      <c r="B34" s="205" t="s">
        <v>314</v>
      </c>
      <c r="C34" s="223" t="s">
        <v>322</v>
      </c>
      <c r="D34" s="205" t="s">
        <v>400</v>
      </c>
      <c r="E34" s="205" t="s">
        <v>383</v>
      </c>
      <c r="F34" s="226"/>
      <c r="G34" s="205"/>
    </row>
    <row r="35" spans="2:7">
      <c r="B35" s="205" t="s">
        <v>314</v>
      </c>
      <c r="C35" s="223" t="s">
        <v>323</v>
      </c>
      <c r="D35" s="205" t="s">
        <v>400</v>
      </c>
      <c r="E35" s="205" t="s">
        <v>383</v>
      </c>
      <c r="F35" s="226"/>
      <c r="G35" s="205"/>
    </row>
    <row r="36" spans="2:7">
      <c r="B36" s="205" t="s">
        <v>314</v>
      </c>
      <c r="C36" s="223" t="s">
        <v>324</v>
      </c>
      <c r="D36" s="205" t="s">
        <v>400</v>
      </c>
      <c r="E36" s="205" t="s">
        <v>376</v>
      </c>
      <c r="F36" s="226"/>
      <c r="G36" s="205"/>
    </row>
    <row r="37" spans="2:7">
      <c r="B37" s="205" t="s">
        <v>314</v>
      </c>
      <c r="C37" s="223" t="s">
        <v>326</v>
      </c>
      <c r="D37" s="205" t="s">
        <v>400</v>
      </c>
      <c r="E37" s="205" t="s">
        <v>376</v>
      </c>
      <c r="F37" s="226"/>
      <c r="G37" s="205"/>
    </row>
    <row r="38" spans="2:7">
      <c r="B38" s="205" t="s">
        <v>314</v>
      </c>
      <c r="C38" s="223" t="s">
        <v>325</v>
      </c>
      <c r="D38" s="205" t="s">
        <v>400</v>
      </c>
      <c r="E38" s="205" t="s">
        <v>383</v>
      </c>
      <c r="F38" s="226"/>
      <c r="G38" s="205"/>
    </row>
    <row r="39" spans="2:7">
      <c r="B39" s="205" t="s">
        <v>314</v>
      </c>
      <c r="C39" s="223" t="s">
        <v>327</v>
      </c>
      <c r="D39" s="205" t="s">
        <v>400</v>
      </c>
      <c r="E39" s="205" t="s">
        <v>376</v>
      </c>
      <c r="F39" s="226"/>
      <c r="G39" s="205"/>
    </row>
  </sheetData>
  <autoFilter ref="B2:G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89" zoomScaleNormal="89" zoomScalePageLayoutView="89" workbookViewId="0">
      <selection activeCell="H10" sqref="H10"/>
    </sheetView>
  </sheetViews>
  <sheetFormatPr defaultColWidth="8.7109375" defaultRowHeight="15"/>
  <cols>
    <col min="1" max="2" width="8.7109375" style="97"/>
    <col min="3" max="3" width="30.7109375" style="97" customWidth="1"/>
    <col min="4" max="4" width="8.7109375" style="97"/>
    <col min="5" max="6" width="12.42578125" style="97" customWidth="1"/>
    <col min="7" max="7" width="21.28515625" style="97" customWidth="1"/>
    <col min="8" max="8" width="8.7109375" style="97"/>
    <col min="9" max="9" width="29.42578125" style="97" customWidth="1"/>
    <col min="10" max="10" width="34.28515625" style="97" customWidth="1"/>
    <col min="11" max="11" width="33.7109375" style="97" customWidth="1"/>
    <col min="12" max="12" width="26.28515625" style="97" customWidth="1"/>
    <col min="13" max="13" width="12.42578125" style="97" customWidth="1"/>
    <col min="14" max="14" width="31.42578125" style="97" customWidth="1"/>
    <col min="15" max="15" width="20.42578125" style="97" customWidth="1"/>
    <col min="16" max="16" width="8.7109375" style="97"/>
    <col min="17" max="17" width="13.28515625" style="97" customWidth="1"/>
    <col min="18" max="18" width="47.7109375" style="97" customWidth="1"/>
    <col min="19" max="19" width="26.42578125" style="97" customWidth="1"/>
    <col min="20" max="20" width="30.42578125" style="97" customWidth="1"/>
    <col min="21" max="21" width="32.42578125" style="97" customWidth="1"/>
    <col min="22" max="16384" width="8.7109375" style="97"/>
  </cols>
  <sheetData>
    <row r="1" spans="1:21">
      <c r="A1" s="66" t="s">
        <v>29</v>
      </c>
      <c r="B1" s="66" t="s">
        <v>29</v>
      </c>
      <c r="C1" s="66" t="s">
        <v>32</v>
      </c>
      <c r="D1" s="66" t="s">
        <v>35</v>
      </c>
      <c r="E1" s="66" t="s">
        <v>63</v>
      </c>
      <c r="F1" s="66" t="s">
        <v>64</v>
      </c>
      <c r="G1" s="66" t="s">
        <v>59</v>
      </c>
      <c r="H1" s="88">
        <v>1</v>
      </c>
      <c r="I1" s="11" t="s">
        <v>48</v>
      </c>
      <c r="J1" s="66" t="s">
        <v>62</v>
      </c>
      <c r="K1" s="66" t="s">
        <v>21</v>
      </c>
      <c r="L1" s="66" t="s">
        <v>70</v>
      </c>
      <c r="M1" s="66" t="s">
        <v>81</v>
      </c>
      <c r="O1" s="66" t="s">
        <v>101</v>
      </c>
      <c r="P1" s="572" t="s">
        <v>127</v>
      </c>
      <c r="Q1" s="572"/>
      <c r="S1" s="71" t="s">
        <v>145</v>
      </c>
      <c r="T1" s="71" t="s">
        <v>157</v>
      </c>
      <c r="U1" s="71" t="s">
        <v>189</v>
      </c>
    </row>
    <row r="2" spans="1:21" ht="23.1" customHeight="1">
      <c r="A2" s="88">
        <v>1</v>
      </c>
      <c r="B2" s="88" t="s">
        <v>4</v>
      </c>
      <c r="C2" s="1" t="s">
        <v>33</v>
      </c>
      <c r="D2" s="97" t="s">
        <v>36</v>
      </c>
      <c r="E2" s="98" t="s">
        <v>123</v>
      </c>
      <c r="F2" s="99">
        <v>42855</v>
      </c>
      <c r="G2" s="97" t="s">
        <v>55</v>
      </c>
      <c r="H2" s="88">
        <v>2</v>
      </c>
      <c r="I2" s="97" t="s">
        <v>49</v>
      </c>
      <c r="J2" s="97" t="s">
        <v>50</v>
      </c>
      <c r="K2" s="101" t="s">
        <v>7</v>
      </c>
      <c r="L2" s="97" t="s">
        <v>68</v>
      </c>
      <c r="M2" s="99">
        <v>43220</v>
      </c>
      <c r="N2" s="97" t="s">
        <v>128</v>
      </c>
      <c r="O2" s="97" t="s">
        <v>103</v>
      </c>
      <c r="P2" s="97" t="s">
        <v>126</v>
      </c>
      <c r="Q2" s="97" t="s">
        <v>125</v>
      </c>
      <c r="R2" s="102" t="s">
        <v>91</v>
      </c>
      <c r="S2" s="97" t="s">
        <v>147</v>
      </c>
      <c r="T2" s="97" t="s">
        <v>164</v>
      </c>
      <c r="U2" s="97" t="s">
        <v>193</v>
      </c>
    </row>
    <row r="3" spans="1:21" ht="15.6" customHeight="1">
      <c r="A3" s="88">
        <v>2</v>
      </c>
      <c r="B3" s="88" t="s">
        <v>5</v>
      </c>
      <c r="C3" s="2" t="s">
        <v>47</v>
      </c>
      <c r="D3" s="97" t="s">
        <v>37</v>
      </c>
      <c r="E3" s="99">
        <v>42613</v>
      </c>
      <c r="F3" s="99">
        <v>42886</v>
      </c>
      <c r="G3" s="97" t="s">
        <v>124</v>
      </c>
      <c r="H3" s="88">
        <v>3</v>
      </c>
      <c r="J3" s="97" t="s">
        <v>52</v>
      </c>
      <c r="K3" s="101" t="s">
        <v>11</v>
      </c>
      <c r="L3" s="97" t="s">
        <v>69</v>
      </c>
      <c r="M3" s="99">
        <v>43251</v>
      </c>
      <c r="N3" s="97" t="s">
        <v>129</v>
      </c>
      <c r="O3" s="97" t="s">
        <v>102</v>
      </c>
      <c r="P3" s="97">
        <v>500</v>
      </c>
      <c r="Q3" s="97">
        <v>2700</v>
      </c>
      <c r="R3" s="103" t="s">
        <v>92</v>
      </c>
      <c r="S3" s="97" t="s">
        <v>146</v>
      </c>
      <c r="T3" s="97" t="s">
        <v>160</v>
      </c>
      <c r="U3" s="97" t="s">
        <v>190</v>
      </c>
    </row>
    <row r="4" spans="1:21">
      <c r="A4" s="88">
        <v>3</v>
      </c>
      <c r="B4" s="88" t="s">
        <v>6</v>
      </c>
      <c r="C4" s="3" t="s">
        <v>34</v>
      </c>
      <c r="D4" s="97" t="s">
        <v>38</v>
      </c>
      <c r="E4" s="99">
        <v>42643</v>
      </c>
      <c r="F4" s="99">
        <v>42916</v>
      </c>
      <c r="G4" s="97" t="s">
        <v>51</v>
      </c>
      <c r="J4" s="97" t="s">
        <v>53</v>
      </c>
      <c r="K4" s="101" t="s">
        <v>8</v>
      </c>
      <c r="L4" s="97" t="s">
        <v>75</v>
      </c>
      <c r="M4" s="99">
        <v>43281</v>
      </c>
      <c r="N4" s="97" t="s">
        <v>138</v>
      </c>
      <c r="O4" s="97" t="s">
        <v>104</v>
      </c>
      <c r="P4" s="97">
        <v>250</v>
      </c>
      <c r="Q4" s="97">
        <f>Q3/2</f>
        <v>1350</v>
      </c>
      <c r="R4" s="103" t="s">
        <v>93</v>
      </c>
      <c r="S4" s="97" t="s">
        <v>148</v>
      </c>
      <c r="T4" s="97" t="s">
        <v>159</v>
      </c>
      <c r="U4" s="97" t="s">
        <v>191</v>
      </c>
    </row>
    <row r="5" spans="1:21">
      <c r="A5" s="88">
        <v>4</v>
      </c>
      <c r="B5" s="88" t="s">
        <v>30</v>
      </c>
      <c r="D5" s="97" t="s">
        <v>28</v>
      </c>
      <c r="E5" s="99">
        <v>42674</v>
      </c>
      <c r="F5" s="99">
        <v>42947</v>
      </c>
      <c r="G5" s="97" t="s">
        <v>100</v>
      </c>
      <c r="H5" s="97" t="s">
        <v>132</v>
      </c>
      <c r="J5" s="97" t="s">
        <v>54</v>
      </c>
      <c r="K5" s="101" t="s">
        <v>12</v>
      </c>
      <c r="M5" s="99">
        <v>43312</v>
      </c>
      <c r="N5" s="97" t="s">
        <v>130</v>
      </c>
      <c r="O5" s="97" t="s">
        <v>105</v>
      </c>
      <c r="P5" s="97">
        <v>100</v>
      </c>
      <c r="Q5" s="97">
        <f>Q3/5</f>
        <v>540</v>
      </c>
      <c r="R5" s="103" t="s">
        <v>94</v>
      </c>
      <c r="S5" s="97" t="s">
        <v>161</v>
      </c>
      <c r="T5" s="97" t="s">
        <v>162</v>
      </c>
      <c r="U5" s="97" t="s">
        <v>195</v>
      </c>
    </row>
    <row r="6" spans="1:21">
      <c r="A6" s="88">
        <v>5</v>
      </c>
      <c r="B6" s="88" t="s">
        <v>31</v>
      </c>
      <c r="E6" s="99">
        <v>42704</v>
      </c>
      <c r="F6" s="99">
        <v>42978</v>
      </c>
      <c r="G6" s="97" t="s">
        <v>49</v>
      </c>
      <c r="H6" s="97" t="s">
        <v>133</v>
      </c>
      <c r="J6" s="97" t="s">
        <v>56</v>
      </c>
      <c r="K6" s="101" t="s">
        <v>14</v>
      </c>
      <c r="M6" s="99">
        <v>43343</v>
      </c>
      <c r="N6" s="97" t="s">
        <v>136</v>
      </c>
      <c r="O6" s="97" t="s">
        <v>106</v>
      </c>
      <c r="R6" s="103" t="s">
        <v>95</v>
      </c>
      <c r="S6" s="97" t="s">
        <v>170</v>
      </c>
      <c r="T6" s="97" t="s">
        <v>166</v>
      </c>
      <c r="U6" s="97" t="s">
        <v>192</v>
      </c>
    </row>
    <row r="7" spans="1:21">
      <c r="E7" s="99">
        <v>42735</v>
      </c>
      <c r="F7" s="99">
        <v>43008</v>
      </c>
      <c r="H7" s="97" t="s">
        <v>134</v>
      </c>
      <c r="I7" s="97" t="s">
        <v>86</v>
      </c>
      <c r="J7" s="97" t="s">
        <v>199</v>
      </c>
      <c r="K7" s="101" t="s">
        <v>15</v>
      </c>
      <c r="M7" s="99">
        <v>43373</v>
      </c>
      <c r="N7" s="97" t="s">
        <v>294</v>
      </c>
      <c r="O7" s="97" t="s">
        <v>107</v>
      </c>
      <c r="S7" s="97" t="s">
        <v>211</v>
      </c>
      <c r="T7" s="97" t="s">
        <v>163</v>
      </c>
    </row>
    <row r="8" spans="1:21">
      <c r="E8" s="99">
        <v>42766</v>
      </c>
      <c r="F8" s="99">
        <v>43069</v>
      </c>
      <c r="H8" s="97" t="s">
        <v>174</v>
      </c>
      <c r="I8" s="97" t="s">
        <v>96</v>
      </c>
      <c r="J8" s="97" t="s">
        <v>97</v>
      </c>
      <c r="K8" s="101" t="s">
        <v>13</v>
      </c>
      <c r="M8" s="99">
        <v>43404</v>
      </c>
      <c r="N8" s="97" t="s">
        <v>293</v>
      </c>
      <c r="O8" s="97" t="s">
        <v>108</v>
      </c>
      <c r="S8" s="97" t="s">
        <v>292</v>
      </c>
      <c r="T8" s="97" t="s">
        <v>167</v>
      </c>
    </row>
    <row r="9" spans="1:21">
      <c r="E9" s="99">
        <v>42794</v>
      </c>
      <c r="F9" s="99">
        <v>43100</v>
      </c>
      <c r="H9" s="97" t="s">
        <v>299</v>
      </c>
      <c r="I9" s="97" t="s">
        <v>87</v>
      </c>
      <c r="J9" s="97" t="s">
        <v>98</v>
      </c>
      <c r="K9" s="101" t="s">
        <v>16</v>
      </c>
      <c r="M9" s="99">
        <v>43434</v>
      </c>
      <c r="N9" s="97" t="s">
        <v>295</v>
      </c>
      <c r="O9" s="97" t="s">
        <v>109</v>
      </c>
      <c r="T9" s="97" t="s">
        <v>158</v>
      </c>
    </row>
    <row r="10" spans="1:21">
      <c r="E10" s="99">
        <v>42825</v>
      </c>
      <c r="F10" s="99">
        <v>43131</v>
      </c>
      <c r="I10" s="97" t="s">
        <v>99</v>
      </c>
      <c r="K10" s="101" t="s">
        <v>17</v>
      </c>
      <c r="M10" s="99">
        <v>43465</v>
      </c>
      <c r="N10" s="97" t="s">
        <v>137</v>
      </c>
      <c r="O10" s="97" t="s">
        <v>110</v>
      </c>
    </row>
    <row r="11" spans="1:21" ht="15" customHeight="1">
      <c r="E11" s="99"/>
      <c r="F11" s="99">
        <v>43159</v>
      </c>
      <c r="J11" s="97" t="s">
        <v>57</v>
      </c>
      <c r="K11" s="101" t="s">
        <v>26</v>
      </c>
      <c r="M11" s="99">
        <v>43496</v>
      </c>
      <c r="O11" s="97" t="s">
        <v>111</v>
      </c>
    </row>
    <row r="12" spans="1:21">
      <c r="F12" s="99">
        <v>43190</v>
      </c>
      <c r="J12" s="97" t="s">
        <v>58</v>
      </c>
      <c r="K12" s="104" t="s">
        <v>27</v>
      </c>
      <c r="M12" s="99">
        <v>43524</v>
      </c>
      <c r="N12" s="100"/>
      <c r="O12" s="97" t="s">
        <v>112</v>
      </c>
    </row>
    <row r="13" spans="1:21" ht="13.35" customHeight="1">
      <c r="F13" s="99"/>
      <c r="J13" s="97" t="s">
        <v>27</v>
      </c>
      <c r="K13" s="104" t="s">
        <v>20</v>
      </c>
      <c r="M13" s="99">
        <v>43555</v>
      </c>
      <c r="O13" s="97" t="s">
        <v>113</v>
      </c>
    </row>
    <row r="14" spans="1:21">
      <c r="F14" s="99"/>
      <c r="J14" s="97" t="s">
        <v>161</v>
      </c>
      <c r="K14" s="104" t="s">
        <v>25</v>
      </c>
      <c r="M14" s="99"/>
      <c r="N14" s="103"/>
      <c r="O14" s="97" t="s">
        <v>114</v>
      </c>
    </row>
    <row r="15" spans="1:21">
      <c r="F15" s="99"/>
      <c r="J15" s="97" t="s">
        <v>200</v>
      </c>
      <c r="K15" s="101" t="s">
        <v>9</v>
      </c>
      <c r="M15" s="99"/>
      <c r="N15" s="100"/>
      <c r="O15" s="97" t="s">
        <v>115</v>
      </c>
    </row>
    <row r="16" spans="1:21" ht="28.5">
      <c r="J16" s="97" t="s">
        <v>201</v>
      </c>
      <c r="K16" s="101" t="s">
        <v>10</v>
      </c>
      <c r="O16" s="97" t="s">
        <v>116</v>
      </c>
    </row>
    <row r="17" spans="10:15">
      <c r="J17" s="97" t="s">
        <v>202</v>
      </c>
      <c r="K17" s="101" t="s">
        <v>18</v>
      </c>
      <c r="N17" s="103"/>
      <c r="O17" s="97" t="s">
        <v>117</v>
      </c>
    </row>
    <row r="18" spans="10:15" ht="28.5">
      <c r="J18" s="97" t="s">
        <v>203</v>
      </c>
      <c r="K18" s="104" t="s">
        <v>19</v>
      </c>
      <c r="O18" s="97" t="s">
        <v>118</v>
      </c>
    </row>
    <row r="19" spans="10:15" ht="28.5">
      <c r="J19" s="97" t="s">
        <v>204</v>
      </c>
      <c r="K19" s="101" t="s">
        <v>1</v>
      </c>
      <c r="O19" s="97" t="s">
        <v>119</v>
      </c>
    </row>
    <row r="20" spans="10:15" ht="28.5">
      <c r="J20" s="97" t="s">
        <v>205</v>
      </c>
      <c r="K20" s="104" t="s">
        <v>24</v>
      </c>
    </row>
    <row r="21" spans="10:15" ht="28.5">
      <c r="J21" s="97" t="s">
        <v>206</v>
      </c>
      <c r="K21" s="101" t="s">
        <v>2</v>
      </c>
    </row>
    <row r="22" spans="10:15" ht="28.5">
      <c r="J22" s="97" t="s">
        <v>207</v>
      </c>
      <c r="K22" s="104" t="s">
        <v>22</v>
      </c>
    </row>
    <row r="23" spans="10:15">
      <c r="J23" s="97" t="s">
        <v>208</v>
      </c>
      <c r="K23" s="104" t="s">
        <v>3</v>
      </c>
    </row>
    <row r="24" spans="10:15" ht="28.5">
      <c r="J24" s="97" t="s">
        <v>58</v>
      </c>
      <c r="K24" s="104" t="s">
        <v>23</v>
      </c>
    </row>
    <row r="25" spans="10:15">
      <c r="J25" s="97" t="s">
        <v>209</v>
      </c>
      <c r="K25" s="104"/>
    </row>
    <row r="26" spans="10:15">
      <c r="J26" s="97" t="s">
        <v>210</v>
      </c>
      <c r="K26" s="104"/>
    </row>
    <row r="27" spans="10:15">
      <c r="J27" s="97" t="s">
        <v>211</v>
      </c>
      <c r="K27" s="104"/>
    </row>
    <row r="28" spans="10:15">
      <c r="J28" s="97" t="s">
        <v>212</v>
      </c>
    </row>
    <row r="29" spans="10:15">
      <c r="J29" s="97" t="s">
        <v>213</v>
      </c>
    </row>
    <row r="30" spans="10:15">
      <c r="J30" s="97" t="s">
        <v>148</v>
      </c>
    </row>
    <row r="31" spans="10:15">
      <c r="J31" s="97" t="s">
        <v>214</v>
      </c>
    </row>
  </sheetData>
  <mergeCells count="1">
    <mergeCell ref="P1:Q1"/>
  </mergeCell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00"/>
  <sheetViews>
    <sheetView workbookViewId="0">
      <selection activeCell="G10" sqref="G10"/>
    </sheetView>
  </sheetViews>
  <sheetFormatPr defaultColWidth="8.7109375" defaultRowHeight="15"/>
  <cols>
    <col min="1" max="114" width="12.7109375" style="129" customWidth="1"/>
    <col min="115" max="16384" width="8.7109375" style="129"/>
  </cols>
  <sheetData>
    <row r="1" spans="1:82" s="128" customFormat="1" ht="71.099999999999994" customHeight="1">
      <c r="A1" s="128" t="s">
        <v>21</v>
      </c>
      <c r="B1" s="128" t="s">
        <v>21</v>
      </c>
      <c r="C1" s="128" t="s">
        <v>216</v>
      </c>
      <c r="D1" s="128" t="s">
        <v>88</v>
      </c>
      <c r="E1" s="128" t="s">
        <v>60</v>
      </c>
      <c r="F1" s="128" t="s">
        <v>61</v>
      </c>
      <c r="G1" s="128" t="s">
        <v>76</v>
      </c>
      <c r="H1" s="128" t="s">
        <v>217</v>
      </c>
      <c r="I1" s="128" t="s">
        <v>218</v>
      </c>
      <c r="J1" s="128" t="s">
        <v>219</v>
      </c>
      <c r="K1" s="128" t="s">
        <v>220</v>
      </c>
      <c r="L1" s="128" t="s">
        <v>221</v>
      </c>
      <c r="M1" s="128" t="s">
        <v>222</v>
      </c>
      <c r="N1" s="128" t="s">
        <v>223</v>
      </c>
      <c r="O1" s="128" t="s">
        <v>224</v>
      </c>
      <c r="P1" s="128" t="s">
        <v>230</v>
      </c>
      <c r="Q1" s="128" t="s">
        <v>225</v>
      </c>
      <c r="R1" s="128" t="s">
        <v>231</v>
      </c>
      <c r="S1" s="128" t="s">
        <v>226</v>
      </c>
      <c r="T1" s="128" t="s">
        <v>232</v>
      </c>
      <c r="U1" s="128" t="s">
        <v>227</v>
      </c>
      <c r="V1" s="128" t="s">
        <v>233</v>
      </c>
      <c r="W1" s="128" t="s">
        <v>228</v>
      </c>
      <c r="X1" s="128" t="s">
        <v>234</v>
      </c>
      <c r="Y1" s="128" t="s">
        <v>229</v>
      </c>
      <c r="Z1" s="128" t="s">
        <v>235</v>
      </c>
      <c r="AA1" s="128" t="s">
        <v>290</v>
      </c>
      <c r="AB1" s="128" t="s">
        <v>291</v>
      </c>
      <c r="AC1" s="128" t="s">
        <v>236</v>
      </c>
      <c r="AD1" s="128" t="s">
        <v>237</v>
      </c>
      <c r="AE1" s="128" t="s">
        <v>238</v>
      </c>
      <c r="AF1" s="128" t="s">
        <v>239</v>
      </c>
      <c r="AG1" s="128" t="s">
        <v>240</v>
      </c>
      <c r="AH1" s="128" t="s">
        <v>241</v>
      </c>
      <c r="AI1" s="128" t="s">
        <v>242</v>
      </c>
      <c r="AJ1" s="128" t="s">
        <v>243</v>
      </c>
      <c r="AK1" s="128" t="s">
        <v>244</v>
      </c>
      <c r="AL1" s="128" t="s">
        <v>245</v>
      </c>
      <c r="AM1" s="128" t="s">
        <v>246</v>
      </c>
      <c r="AN1" s="128" t="s">
        <v>247</v>
      </c>
      <c r="AO1" s="128" t="s">
        <v>248</v>
      </c>
      <c r="AP1" s="128" t="s">
        <v>249</v>
      </c>
      <c r="AQ1" s="128" t="s">
        <v>250</v>
      </c>
      <c r="AR1" s="128" t="s">
        <v>251</v>
      </c>
      <c r="AS1" s="128" t="s">
        <v>252</v>
      </c>
      <c r="AT1" s="128" t="s">
        <v>253</v>
      </c>
      <c r="AU1" s="128" t="s">
        <v>254</v>
      </c>
      <c r="AV1" s="128" t="s">
        <v>255</v>
      </c>
      <c r="AW1" s="128" t="s">
        <v>260</v>
      </c>
      <c r="AX1" s="128" t="s">
        <v>285</v>
      </c>
      <c r="AY1" s="128" t="s">
        <v>256</v>
      </c>
      <c r="AZ1" s="128" t="s">
        <v>261</v>
      </c>
      <c r="BA1" s="128" t="s">
        <v>286</v>
      </c>
      <c r="BB1" s="128" t="s">
        <v>257</v>
      </c>
      <c r="BC1" s="128" t="s">
        <v>262</v>
      </c>
      <c r="BD1" s="128" t="s">
        <v>287</v>
      </c>
      <c r="BE1" s="128" t="s">
        <v>258</v>
      </c>
      <c r="BF1" s="128" t="s">
        <v>263</v>
      </c>
      <c r="BG1" s="128" t="s">
        <v>288</v>
      </c>
      <c r="BH1" s="128" t="s">
        <v>259</v>
      </c>
      <c r="BI1" s="128" t="s">
        <v>264</v>
      </c>
      <c r="BJ1" s="128" t="s">
        <v>289</v>
      </c>
      <c r="BK1" s="128" t="s">
        <v>265</v>
      </c>
      <c r="BL1" s="128" t="s">
        <v>270</v>
      </c>
      <c r="BM1" s="128" t="s">
        <v>271</v>
      </c>
      <c r="BN1" s="128" t="s">
        <v>266</v>
      </c>
      <c r="BO1" s="128" t="s">
        <v>272</v>
      </c>
      <c r="BP1" s="128" t="s">
        <v>273</v>
      </c>
      <c r="BQ1" s="128" t="s">
        <v>267</v>
      </c>
      <c r="BR1" s="128" t="s">
        <v>274</v>
      </c>
      <c r="BS1" s="128" t="s">
        <v>275</v>
      </c>
      <c r="BT1" s="128" t="s">
        <v>268</v>
      </c>
      <c r="BU1" s="128" t="s">
        <v>276</v>
      </c>
      <c r="BV1" s="128" t="s">
        <v>277</v>
      </c>
      <c r="BW1" s="128" t="s">
        <v>269</v>
      </c>
      <c r="BX1" s="128" t="s">
        <v>278</v>
      </c>
      <c r="BY1" s="128" t="s">
        <v>279</v>
      </c>
      <c r="BZ1" s="128" t="s">
        <v>280</v>
      </c>
      <c r="CA1" s="128" t="s">
        <v>281</v>
      </c>
      <c r="CB1" s="128" t="s">
        <v>282</v>
      </c>
      <c r="CC1" s="128" t="s">
        <v>283</v>
      </c>
      <c r="CD1" s="128" t="s">
        <v>284</v>
      </c>
    </row>
    <row r="2" spans="1:82" s="130" customFormat="1">
      <c r="A2" s="130" t="e">
        <f>#REF!</f>
        <v>#REF!</v>
      </c>
      <c r="B2" s="130" t="e">
        <f>#REF!</f>
        <v>#REF!</v>
      </c>
      <c r="C2" s="130" t="e">
        <f>SUM(#REF!)</f>
        <v>#REF!</v>
      </c>
      <c r="D2" s="130" t="e">
        <f>#REF!</f>
        <v>#REF!</v>
      </c>
      <c r="E2" s="130" t="e">
        <f>SUM(#REF!)</f>
        <v>#REF!</v>
      </c>
      <c r="F2" s="130" t="e">
        <f>#REF!</f>
        <v>#REF!</v>
      </c>
      <c r="G2" s="130" t="e">
        <f>SUM(#REF!)</f>
        <v>#REF!</v>
      </c>
      <c r="H2" s="130" t="e">
        <f>#REF!</f>
        <v>#REF!</v>
      </c>
      <c r="I2" s="130" t="e">
        <f>#REF!</f>
        <v>#REF!</v>
      </c>
      <c r="J2" s="130" t="e">
        <f>#REF!</f>
        <v>#REF!</v>
      </c>
      <c r="K2" s="130" t="e">
        <f>#REF!</f>
        <v>#REF!</v>
      </c>
      <c r="L2" s="130" t="e">
        <f>#REF!</f>
        <v>#REF!</v>
      </c>
      <c r="M2" s="130" t="e">
        <f>#REF!</f>
        <v>#REF!</v>
      </c>
      <c r="N2" s="130" t="e">
        <f>#REF!</f>
        <v>#REF!</v>
      </c>
      <c r="O2" s="130" t="e">
        <f>#REF!</f>
        <v>#REF!</v>
      </c>
      <c r="P2" s="130" t="e">
        <f>#REF!</f>
        <v>#REF!</v>
      </c>
      <c r="Q2" s="130" t="e">
        <f>#REF!</f>
        <v>#REF!</v>
      </c>
      <c r="R2" s="130" t="e">
        <f>#REF!</f>
        <v>#REF!</v>
      </c>
      <c r="S2" s="130" t="e">
        <f>#REF!</f>
        <v>#REF!</v>
      </c>
      <c r="T2" s="130" t="e">
        <f>#REF!</f>
        <v>#REF!</v>
      </c>
      <c r="U2" s="130" t="e">
        <f>#REF!</f>
        <v>#REF!</v>
      </c>
      <c r="V2" s="130" t="e">
        <f>#REF!</f>
        <v>#REF!</v>
      </c>
      <c r="W2" s="130" t="e">
        <f>#REF!</f>
        <v>#REF!</v>
      </c>
      <c r="X2" s="130" t="e">
        <f>#REF!</f>
        <v>#REF!</v>
      </c>
      <c r="Y2" s="130" t="e">
        <f>#REF!</f>
        <v>#REF!</v>
      </c>
      <c r="Z2" s="130" t="e">
        <f>#REF!</f>
        <v>#REF!</v>
      </c>
      <c r="AA2" s="130" t="e">
        <f>#REF!</f>
        <v>#REF!</v>
      </c>
      <c r="AB2" s="130" t="e">
        <f>#REF!</f>
        <v>#REF!</v>
      </c>
      <c r="AC2" s="130" t="e">
        <f>#REF!</f>
        <v>#REF!</v>
      </c>
      <c r="AD2" s="130" t="e">
        <f>#REF!</f>
        <v>#REF!</v>
      </c>
      <c r="AE2" s="130" t="e">
        <f>#REF!</f>
        <v>#REF!</v>
      </c>
      <c r="AF2" s="130" t="e">
        <f>#REF!</f>
        <v>#REF!</v>
      </c>
      <c r="AG2" s="130" t="e">
        <f>#REF!</f>
        <v>#REF!</v>
      </c>
      <c r="AH2" s="130" t="e">
        <f>#REF!</f>
        <v>#REF!</v>
      </c>
      <c r="AI2" s="130" t="e">
        <f>#REF!</f>
        <v>#REF!</v>
      </c>
      <c r="AJ2" s="130" t="e">
        <f>#REF!</f>
        <v>#REF!</v>
      </c>
      <c r="AK2" s="130" t="e">
        <f>#REF!</f>
        <v>#REF!</v>
      </c>
      <c r="AL2" s="130" t="e">
        <f>#REF!</f>
        <v>#REF!</v>
      </c>
      <c r="AM2" s="130" t="e">
        <f>#REF!</f>
        <v>#REF!</v>
      </c>
      <c r="AN2" s="130" t="e">
        <f>#REF!</f>
        <v>#REF!</v>
      </c>
      <c r="AO2" s="130" t="e">
        <f>#REF!</f>
        <v>#REF!</v>
      </c>
      <c r="AP2" s="130" t="e">
        <f>#REF!</f>
        <v>#REF!</v>
      </c>
      <c r="AQ2" s="130" t="e">
        <f>#REF!</f>
        <v>#REF!</v>
      </c>
      <c r="AR2" s="130" t="e">
        <f>#REF!</f>
        <v>#REF!</v>
      </c>
      <c r="AS2" s="130" t="e">
        <f>#REF!</f>
        <v>#REF!</v>
      </c>
      <c r="AT2" s="130" t="e">
        <f>#REF!</f>
        <v>#REF!</v>
      </c>
      <c r="AU2" s="130" t="e">
        <f>#REF!</f>
        <v>#REF!</v>
      </c>
      <c r="AV2" s="130" t="e">
        <f>#REF!</f>
        <v>#REF!</v>
      </c>
      <c r="AW2" s="130" t="e">
        <f>#REF!</f>
        <v>#REF!</v>
      </c>
      <c r="AX2" s="130" t="e">
        <f>#REF!</f>
        <v>#REF!</v>
      </c>
      <c r="AY2" s="130" t="e">
        <f>#REF!</f>
        <v>#REF!</v>
      </c>
      <c r="AZ2" s="130" t="e">
        <f>#REF!</f>
        <v>#REF!</v>
      </c>
      <c r="BA2" s="130" t="e">
        <f>#REF!</f>
        <v>#REF!</v>
      </c>
      <c r="BB2" s="130" t="e">
        <f>#REF!</f>
        <v>#REF!</v>
      </c>
      <c r="BC2" s="130" t="e">
        <f>#REF!</f>
        <v>#REF!</v>
      </c>
      <c r="BD2" s="130" t="e">
        <f>#REF!</f>
        <v>#REF!</v>
      </c>
      <c r="BE2" s="130" t="e">
        <f>#REF!</f>
        <v>#REF!</v>
      </c>
      <c r="BF2" s="130" t="e">
        <f>#REF!</f>
        <v>#REF!</v>
      </c>
      <c r="BG2" s="130" t="e">
        <f>#REF!</f>
        <v>#REF!</v>
      </c>
      <c r="BH2" s="130" t="e">
        <f>#REF!</f>
        <v>#REF!</v>
      </c>
      <c r="BI2" s="130" t="e">
        <f>#REF!</f>
        <v>#REF!</v>
      </c>
      <c r="BJ2" s="130" t="e">
        <f>#REF!</f>
        <v>#REF!</v>
      </c>
      <c r="BK2" s="130" t="e">
        <f>#REF!</f>
        <v>#REF!</v>
      </c>
      <c r="BL2" s="130" t="e">
        <f>#REF!</f>
        <v>#REF!</v>
      </c>
      <c r="BM2" s="130" t="e">
        <f>#REF!</f>
        <v>#REF!</v>
      </c>
      <c r="BN2" s="130" t="e">
        <f>#REF!</f>
        <v>#REF!</v>
      </c>
      <c r="BO2" s="130" t="e">
        <f>#REF!</f>
        <v>#REF!</v>
      </c>
      <c r="BP2" s="130" t="e">
        <f>#REF!</f>
        <v>#REF!</v>
      </c>
      <c r="BQ2" s="130" t="e">
        <f>#REF!</f>
        <v>#REF!</v>
      </c>
      <c r="BR2" s="130" t="e">
        <f>#REF!</f>
        <v>#REF!</v>
      </c>
      <c r="BS2" s="130" t="e">
        <f>#REF!</f>
        <v>#REF!</v>
      </c>
      <c r="BT2" s="130" t="e">
        <f>#REF!</f>
        <v>#REF!</v>
      </c>
      <c r="BU2" s="130" t="e">
        <f>#REF!</f>
        <v>#REF!</v>
      </c>
      <c r="BV2" s="130" t="e">
        <f>#REF!</f>
        <v>#REF!</v>
      </c>
      <c r="BW2" s="130" t="e">
        <f>#REF!</f>
        <v>#REF!</v>
      </c>
      <c r="BX2" s="130" t="e">
        <f>#REF!</f>
        <v>#REF!</v>
      </c>
      <c r="BY2" s="130" t="e">
        <f>#REF!</f>
        <v>#REF!</v>
      </c>
      <c r="BZ2" s="130" t="e">
        <f>#REF!</f>
        <v>#REF!</v>
      </c>
      <c r="CA2" s="130" t="e">
        <f>#REF!</f>
        <v>#REF!</v>
      </c>
      <c r="CB2" s="130" t="e">
        <f>#REF!</f>
        <v>#REF!</v>
      </c>
      <c r="CC2" s="130" t="e">
        <f>#REF!</f>
        <v>#REF!</v>
      </c>
      <c r="CD2" s="130" t="e">
        <f>#REF!</f>
        <v>#REF!</v>
      </c>
    </row>
    <row r="3" spans="1:82" s="130" customFormat="1">
      <c r="BA3" s="131"/>
      <c r="BC3" s="131"/>
      <c r="BD3" s="131"/>
      <c r="BE3" s="131"/>
      <c r="BH3" s="131"/>
      <c r="BI3" s="131"/>
      <c r="BJ3" s="131"/>
    </row>
    <row r="4" spans="1:82" s="130" customFormat="1"/>
    <row r="5" spans="1:82" s="130" customFormat="1"/>
    <row r="6" spans="1:82" s="130" customFormat="1"/>
    <row r="7" spans="1:82" s="130" customFormat="1"/>
    <row r="8" spans="1:82" s="130" customFormat="1"/>
    <row r="9" spans="1:82" s="130" customFormat="1"/>
    <row r="10" spans="1:82" s="130" customFormat="1"/>
    <row r="11" spans="1:82" s="130" customFormat="1"/>
    <row r="12" spans="1:82" s="130" customFormat="1"/>
    <row r="13" spans="1:82" s="130" customFormat="1"/>
    <row r="14" spans="1:82" s="130" customFormat="1"/>
    <row r="15" spans="1:82" s="130" customFormat="1"/>
    <row r="16" spans="1:82" s="130" customFormat="1"/>
    <row r="17" s="130" customFormat="1"/>
    <row r="18" s="130" customFormat="1"/>
    <row r="19" s="130" customFormat="1"/>
    <row r="20" s="130" customFormat="1"/>
    <row r="21" s="130" customFormat="1"/>
    <row r="22" s="130" customFormat="1"/>
    <row r="23" s="130" customFormat="1"/>
    <row r="24" s="130" customFormat="1"/>
    <row r="25" s="130" customFormat="1"/>
    <row r="26" s="130" customFormat="1"/>
    <row r="27" s="130" customFormat="1"/>
    <row r="28" s="130" customFormat="1"/>
    <row r="29" s="130" customFormat="1"/>
    <row r="30" s="130" customFormat="1"/>
    <row r="31" s="130" customFormat="1"/>
    <row r="32" s="130" customFormat="1"/>
    <row r="33" s="130" customFormat="1"/>
    <row r="34" s="130" customFormat="1"/>
    <row r="35" s="130" customFormat="1"/>
    <row r="36" s="130" customFormat="1"/>
    <row r="37" s="130" customFormat="1"/>
    <row r="38" s="130" customFormat="1"/>
    <row r="39" s="130" customFormat="1"/>
    <row r="40" s="130" customFormat="1"/>
    <row r="41" s="130" customFormat="1"/>
    <row r="42" s="130" customFormat="1"/>
    <row r="43" s="130" customFormat="1"/>
    <row r="44" s="130" customFormat="1"/>
    <row r="45" s="130" customFormat="1"/>
    <row r="46" s="130" customFormat="1"/>
    <row r="47" s="130" customFormat="1"/>
    <row r="48" s="130" customFormat="1"/>
    <row r="49" s="130" customFormat="1"/>
    <row r="50" s="130" customFormat="1"/>
    <row r="51" s="130" customFormat="1"/>
    <row r="52" s="130" customFormat="1"/>
    <row r="53" s="130" customFormat="1"/>
    <row r="54" s="130" customFormat="1"/>
    <row r="55" s="130" customFormat="1"/>
    <row r="56" s="130" customFormat="1"/>
    <row r="57" s="130" customFormat="1"/>
    <row r="58" s="130" customFormat="1"/>
    <row r="59" s="130" customFormat="1"/>
    <row r="60" s="130" customFormat="1"/>
    <row r="61" s="130" customFormat="1"/>
    <row r="62" s="130" customFormat="1"/>
    <row r="63" s="130" customFormat="1"/>
    <row r="64" s="130" customFormat="1"/>
    <row r="65" s="130" customFormat="1"/>
    <row r="66" s="130" customFormat="1"/>
    <row r="67" s="130" customFormat="1"/>
    <row r="68" s="130" customFormat="1"/>
    <row r="69" s="130" customFormat="1"/>
    <row r="70" s="130" customFormat="1"/>
    <row r="71" s="130" customFormat="1"/>
    <row r="72" s="130" customFormat="1"/>
    <row r="73" s="130" customFormat="1"/>
    <row r="74" s="130" customFormat="1"/>
    <row r="75" s="130" customFormat="1"/>
    <row r="76" s="130" customFormat="1"/>
    <row r="77" s="130" customFormat="1"/>
    <row r="78" s="130" customFormat="1"/>
    <row r="79" s="130" customFormat="1"/>
    <row r="80" s="130" customFormat="1"/>
    <row r="81" s="130" customFormat="1"/>
    <row r="82" s="130" customFormat="1"/>
    <row r="83" s="130" customFormat="1"/>
    <row r="84" s="130" customFormat="1"/>
    <row r="85" s="130" customFormat="1"/>
    <row r="86" s="130" customFormat="1"/>
    <row r="87" s="130" customFormat="1"/>
    <row r="88" s="130" customFormat="1"/>
    <row r="89" s="130" customFormat="1"/>
    <row r="90" s="130" customFormat="1"/>
    <row r="91" s="130" customFormat="1"/>
    <row r="92" s="130" customFormat="1"/>
    <row r="93" s="130" customFormat="1"/>
    <row r="94" s="130" customFormat="1"/>
    <row r="95" s="130" customFormat="1"/>
    <row r="96" s="130" customFormat="1"/>
    <row r="97" s="130" customFormat="1"/>
    <row r="98" s="130" customFormat="1"/>
    <row r="99" s="130" customFormat="1"/>
    <row r="100" s="130" customFormat="1"/>
    <row r="101" s="130" customFormat="1"/>
    <row r="102" s="130" customFormat="1"/>
    <row r="103" s="130" customFormat="1"/>
    <row r="104" s="130" customFormat="1"/>
    <row r="105" s="130" customFormat="1"/>
    <row r="106" s="130" customFormat="1"/>
    <row r="107" s="130" customFormat="1"/>
    <row r="108" s="130" customFormat="1"/>
    <row r="109" s="130" customFormat="1"/>
    <row r="110" s="130" customFormat="1"/>
    <row r="111" s="130" customFormat="1"/>
    <row r="112" s="130" customFormat="1"/>
    <row r="113" s="130" customFormat="1"/>
    <row r="114" s="130" customFormat="1"/>
    <row r="115" s="130" customFormat="1"/>
    <row r="116" s="130" customFormat="1"/>
    <row r="117" s="130" customFormat="1"/>
    <row r="118" s="130" customFormat="1"/>
    <row r="119" s="130" customFormat="1"/>
    <row r="120" s="130" customFormat="1"/>
    <row r="121" s="130" customFormat="1"/>
    <row r="122" s="130" customFormat="1"/>
    <row r="123" s="130" customFormat="1"/>
    <row r="124" s="130" customFormat="1"/>
    <row r="125" s="130" customFormat="1"/>
    <row r="126" s="130" customFormat="1"/>
    <row r="127" s="130" customFormat="1"/>
    <row r="128" s="130" customFormat="1"/>
    <row r="129" s="130" customFormat="1"/>
    <row r="130" s="130" customFormat="1"/>
    <row r="131" s="130" customFormat="1"/>
    <row r="132" s="130" customFormat="1"/>
    <row r="133" s="130" customFormat="1"/>
    <row r="134" s="130" customFormat="1"/>
    <row r="135" s="130" customFormat="1"/>
    <row r="136" s="130" customFormat="1"/>
    <row r="137" s="130" customFormat="1"/>
    <row r="138" s="130" customFormat="1"/>
    <row r="139" s="130" customFormat="1"/>
    <row r="140" s="130" customFormat="1"/>
    <row r="141" s="130" customFormat="1"/>
    <row r="142" s="130" customFormat="1"/>
    <row r="143" s="130" customFormat="1"/>
    <row r="144" s="130" customFormat="1"/>
    <row r="145" s="130" customFormat="1"/>
    <row r="146" s="130" customFormat="1"/>
    <row r="147" s="130" customFormat="1"/>
    <row r="148" s="130" customFormat="1"/>
    <row r="149" s="130" customFormat="1"/>
    <row r="150" s="130" customFormat="1"/>
    <row r="151" s="130" customFormat="1"/>
    <row r="152" s="130" customFormat="1"/>
    <row r="153" s="130" customFormat="1"/>
    <row r="154" s="130" customFormat="1"/>
    <row r="155" s="130" customFormat="1"/>
    <row r="156" s="130" customFormat="1"/>
    <row r="157" s="130" customFormat="1"/>
    <row r="158" s="130" customFormat="1"/>
    <row r="159" s="130" customFormat="1"/>
    <row r="160" s="130" customFormat="1"/>
    <row r="161" s="130" customFormat="1"/>
    <row r="162" s="130" customFormat="1"/>
    <row r="163" s="130" customFormat="1"/>
    <row r="164" s="130" customFormat="1"/>
    <row r="165" s="130" customFormat="1"/>
    <row r="166" s="130" customFormat="1"/>
    <row r="167" s="130" customFormat="1"/>
    <row r="168" s="130" customFormat="1"/>
    <row r="169" s="130" customFormat="1"/>
    <row r="170" s="130" customFormat="1"/>
    <row r="171" s="130" customFormat="1"/>
    <row r="172" s="130" customFormat="1"/>
    <row r="173" s="130" customFormat="1"/>
    <row r="174" s="130" customFormat="1"/>
    <row r="175" s="130" customFormat="1"/>
    <row r="176" s="130" customFormat="1"/>
    <row r="177" s="130" customFormat="1"/>
    <row r="178" s="130" customFormat="1"/>
    <row r="179" s="130" customFormat="1"/>
    <row r="180" s="130" customFormat="1"/>
    <row r="181" s="130" customFormat="1"/>
    <row r="182" s="130" customFormat="1"/>
    <row r="183" s="130" customFormat="1"/>
    <row r="184" s="130" customFormat="1"/>
    <row r="185" s="130" customFormat="1"/>
    <row r="186" s="130" customFormat="1"/>
    <row r="187" s="130" customFormat="1"/>
    <row r="188" s="130" customFormat="1"/>
    <row r="189" s="130" customFormat="1"/>
    <row r="190" s="130" customFormat="1"/>
    <row r="191" s="130" customFormat="1"/>
    <row r="192" s="130" customFormat="1"/>
    <row r="193" s="130" customFormat="1"/>
    <row r="194" s="130" customFormat="1"/>
    <row r="195" s="130" customFormat="1"/>
    <row r="196" s="130" customFormat="1"/>
    <row r="197" s="130" customFormat="1"/>
    <row r="198" s="130" customFormat="1"/>
    <row r="199" s="130" customFormat="1"/>
    <row r="200" s="130" customFormat="1"/>
  </sheetData>
  <sheetProtection algorithmName="SHA-512" hashValue="3RIpGJKT7f47DgAocy6nVEDIv4YA1Xl3TcTAfS42kWuPQEoRJPJEjBGZdUnhyAOSrZ3EXO/Cmxh2s1fYTzC5HQ==" saltValue="ItGNtrhX0A0Hd4jnEchwr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M54"/>
  <sheetViews>
    <sheetView zoomScale="70" zoomScaleNormal="70" workbookViewId="0">
      <pane xSplit="2" ySplit="2" topLeftCell="C12" activePane="bottomRight" state="frozen"/>
      <selection activeCell="E10" sqref="E10"/>
      <selection pane="topRight" activeCell="E10" sqref="E10"/>
      <selection pane="bottomLeft" activeCell="E10" sqref="E10"/>
      <selection pane="bottomRight" sqref="A1:B1"/>
    </sheetView>
  </sheetViews>
  <sheetFormatPr defaultColWidth="8.7109375" defaultRowHeight="14.25"/>
  <cols>
    <col min="1" max="1" width="22.42578125" style="4" customWidth="1"/>
    <col min="2" max="2" width="7.42578125" style="7" customWidth="1"/>
    <col min="3" max="4" width="58.28515625" style="4" customWidth="1"/>
    <col min="5" max="5" width="37.28515625" style="4" customWidth="1"/>
    <col min="6" max="6" width="16.28515625" style="5" customWidth="1"/>
    <col min="7" max="7" width="30.42578125" style="4" customWidth="1"/>
    <col min="8" max="8" width="11.28515625" style="5" customWidth="1"/>
    <col min="9" max="9" width="11.28515625" style="6" customWidth="1"/>
    <col min="10" max="12" width="11.28515625" style="7" customWidth="1"/>
    <col min="13" max="13" width="11.28515625" style="8" customWidth="1"/>
    <col min="14" max="16384" width="8.7109375" style="4"/>
  </cols>
  <sheetData>
    <row r="1" spans="1:13" ht="31.15" customHeight="1" thickBot="1">
      <c r="A1" s="471" t="s">
        <v>330</v>
      </c>
      <c r="B1" s="472"/>
      <c r="C1" s="378" t="s">
        <v>122</v>
      </c>
      <c r="D1" s="379"/>
      <c r="E1" s="380" t="s">
        <v>88</v>
      </c>
      <c r="F1" s="4"/>
      <c r="H1" s="4"/>
      <c r="I1" s="4"/>
      <c r="J1" s="4"/>
      <c r="K1" s="4"/>
      <c r="L1" s="4"/>
      <c r="M1" s="4"/>
    </row>
    <row r="2" spans="1:13" ht="57" customHeight="1" thickTop="1" thickBot="1">
      <c r="A2" s="473" t="s">
        <v>215</v>
      </c>
      <c r="B2" s="474"/>
      <c r="C2" s="54" t="s">
        <v>530</v>
      </c>
      <c r="D2" s="54"/>
      <c r="E2" s="381">
        <v>2</v>
      </c>
      <c r="F2" s="4"/>
      <c r="H2" s="4"/>
      <c r="I2" s="4"/>
      <c r="J2" s="4"/>
      <c r="K2" s="4"/>
      <c r="L2" s="4"/>
      <c r="M2" s="4"/>
    </row>
    <row r="3" spans="1:13" ht="26.65" customHeight="1" thickTop="1" thickBot="1">
      <c r="A3" s="450" t="s">
        <v>85</v>
      </c>
      <c r="B3" s="461"/>
      <c r="C3" s="14" t="s">
        <v>331</v>
      </c>
      <c r="D3" s="15" t="s">
        <v>334</v>
      </c>
      <c r="E3" s="382" t="s">
        <v>76</v>
      </c>
      <c r="F3" s="4"/>
      <c r="H3" s="4"/>
      <c r="I3" s="4"/>
      <c r="J3" s="4"/>
      <c r="K3" s="4"/>
      <c r="L3" s="4"/>
      <c r="M3" s="4"/>
    </row>
    <row r="4" spans="1:13" ht="33" customHeight="1" thickTop="1" thickBot="1">
      <c r="A4" s="455"/>
      <c r="B4" s="475"/>
      <c r="C4" s="54" t="s">
        <v>541</v>
      </c>
      <c r="D4" s="54" t="s">
        <v>822</v>
      </c>
      <c r="E4" s="383" t="s">
        <v>411</v>
      </c>
      <c r="F4" s="4"/>
      <c r="H4" s="4"/>
      <c r="I4" s="4"/>
      <c r="J4" s="4"/>
      <c r="K4" s="4"/>
      <c r="L4" s="4"/>
      <c r="M4" s="4"/>
    </row>
    <row r="5" spans="1:13" ht="216.6" customHeight="1" thickTop="1">
      <c r="A5" s="476" t="s">
        <v>44</v>
      </c>
      <c r="B5" s="477"/>
      <c r="C5" s="480" t="s">
        <v>823</v>
      </c>
      <c r="D5" s="481"/>
      <c r="E5" s="482"/>
      <c r="F5" s="4"/>
      <c r="H5" s="4"/>
      <c r="I5" s="4"/>
      <c r="J5" s="4"/>
      <c r="K5" s="4"/>
      <c r="L5" s="4"/>
      <c r="M5" s="4"/>
    </row>
    <row r="6" spans="1:13" ht="164.25" customHeight="1" thickBot="1">
      <c r="A6" s="478"/>
      <c r="B6" s="479"/>
      <c r="C6" s="483" t="s">
        <v>824</v>
      </c>
      <c r="D6" s="483"/>
      <c r="E6" s="484"/>
      <c r="F6" s="4"/>
      <c r="H6" s="4"/>
      <c r="I6" s="4"/>
      <c r="J6" s="4"/>
      <c r="K6" s="4"/>
      <c r="L6" s="4"/>
      <c r="M6" s="4"/>
    </row>
    <row r="7" spans="1:13" ht="26.1" customHeight="1" thickTop="1" thickBot="1">
      <c r="A7" s="450" t="s">
        <v>84</v>
      </c>
      <c r="B7" s="461"/>
      <c r="C7" s="462" t="s">
        <v>120</v>
      </c>
      <c r="D7" s="463"/>
      <c r="E7" s="384"/>
      <c r="F7" s="4"/>
      <c r="H7" s="4"/>
      <c r="I7" s="4"/>
      <c r="J7" s="4"/>
      <c r="K7" s="4"/>
      <c r="L7" s="4"/>
      <c r="M7" s="4"/>
    </row>
    <row r="8" spans="1:13" ht="314.25" customHeight="1" thickTop="1" thickBot="1">
      <c r="A8" s="455"/>
      <c r="B8" s="456"/>
      <c r="C8" s="464" t="s">
        <v>825</v>
      </c>
      <c r="D8" s="465"/>
      <c r="E8" s="385"/>
      <c r="F8" s="4"/>
      <c r="H8" s="4"/>
      <c r="I8" s="4"/>
      <c r="J8" s="4"/>
      <c r="K8" s="4"/>
      <c r="L8" s="4"/>
      <c r="M8" s="4"/>
    </row>
    <row r="9" spans="1:13" ht="26.65" customHeight="1" thickTop="1" thickBot="1">
      <c r="A9" s="450" t="s">
        <v>83</v>
      </c>
      <c r="B9" s="454"/>
      <c r="C9" s="466" t="s">
        <v>349</v>
      </c>
      <c r="D9" s="467"/>
      <c r="E9" s="468"/>
      <c r="F9" s="4"/>
      <c r="H9" s="4"/>
      <c r="I9" s="4"/>
      <c r="J9" s="4"/>
      <c r="K9" s="4"/>
      <c r="L9" s="4"/>
      <c r="M9" s="4"/>
    </row>
    <row r="10" spans="1:13" ht="31.15" customHeight="1" thickTop="1" thickBot="1">
      <c r="A10" s="455"/>
      <c r="B10" s="456"/>
      <c r="C10" s="469" t="s">
        <v>826</v>
      </c>
      <c r="D10" s="470"/>
      <c r="E10" s="385"/>
      <c r="F10" s="4"/>
      <c r="H10" s="4"/>
      <c r="I10" s="4"/>
      <c r="J10" s="4"/>
      <c r="K10" s="4"/>
      <c r="L10" s="4"/>
      <c r="M10" s="4"/>
    </row>
    <row r="11" spans="1:13" ht="26.65" customHeight="1" thickTop="1" thickBot="1">
      <c r="A11" s="450" t="s">
        <v>71</v>
      </c>
      <c r="B11" s="454"/>
      <c r="C11" s="457" t="s">
        <v>77</v>
      </c>
      <c r="D11" s="452"/>
      <c r="E11" s="386" t="s">
        <v>79</v>
      </c>
      <c r="F11" s="4"/>
      <c r="H11" s="4"/>
      <c r="I11" s="4"/>
      <c r="J11" s="4"/>
      <c r="K11" s="4"/>
      <c r="L11" s="4"/>
      <c r="M11" s="4"/>
    </row>
    <row r="12" spans="1:13" ht="255" customHeight="1" thickTop="1" thickBot="1">
      <c r="A12" s="455"/>
      <c r="B12" s="456"/>
      <c r="C12" s="310" t="s">
        <v>827</v>
      </c>
      <c r="D12" s="311"/>
      <c r="E12" s="385"/>
      <c r="F12" s="4"/>
      <c r="H12" s="4"/>
      <c r="I12" s="4"/>
      <c r="J12" s="4"/>
      <c r="K12" s="4"/>
      <c r="L12" s="4"/>
      <c r="M12" s="4"/>
    </row>
    <row r="13" spans="1:13" ht="26.65" customHeight="1" thickTop="1" thickBot="1">
      <c r="A13" s="450" t="s">
        <v>381</v>
      </c>
      <c r="B13" s="12"/>
      <c r="C13" s="262" t="s">
        <v>382</v>
      </c>
      <c r="D13" s="263" t="s">
        <v>367</v>
      </c>
      <c r="E13" s="382" t="s">
        <v>361</v>
      </c>
      <c r="F13" s="4"/>
      <c r="H13" s="4"/>
      <c r="I13" s="4"/>
      <c r="J13" s="4"/>
      <c r="K13" s="4"/>
      <c r="L13" s="4"/>
      <c r="M13" s="4"/>
    </row>
    <row r="14" spans="1:13" ht="26.65" customHeight="1" thickTop="1">
      <c r="A14" s="435"/>
      <c r="B14" s="13">
        <v>1</v>
      </c>
      <c r="C14" s="312" t="s">
        <v>416</v>
      </c>
      <c r="D14" s="301">
        <f>SUMIFS('Cancer Delivery Plan'!$BM$7:$BM$18,'Cancer Delivery Plan'!$B$7:$B$18,'Cancer summary'!C14)</f>
        <v>1.2371903504894781</v>
      </c>
      <c r="E14" s="387" t="s">
        <v>828</v>
      </c>
      <c r="F14" s="4"/>
      <c r="H14" s="4"/>
      <c r="I14" s="4"/>
      <c r="J14" s="4"/>
      <c r="K14" s="4"/>
      <c r="L14" s="4"/>
      <c r="M14" s="4"/>
    </row>
    <row r="15" spans="1:13" ht="28.15" customHeight="1">
      <c r="A15" s="435"/>
      <c r="B15" s="13">
        <v>2</v>
      </c>
      <c r="C15" s="313" t="s">
        <v>412</v>
      </c>
      <c r="D15" s="302">
        <f>SUMIFS('Cancer Delivery Plan'!$BM$7:$BM$18,'Cancer Delivery Plan'!$B$7:$B$18,'Cancer summary'!C15)</f>
        <v>2.7403536544063067</v>
      </c>
      <c r="E15" s="388" t="s">
        <v>829</v>
      </c>
      <c r="F15" s="4"/>
      <c r="H15" s="4"/>
      <c r="I15" s="4"/>
      <c r="J15" s="4"/>
      <c r="K15" s="4"/>
      <c r="L15" s="4"/>
      <c r="M15" s="4"/>
    </row>
    <row r="16" spans="1:13" ht="28.15" customHeight="1">
      <c r="A16" s="435"/>
      <c r="B16" s="13">
        <v>3</v>
      </c>
      <c r="C16" s="312" t="s">
        <v>415</v>
      </c>
      <c r="D16" s="301">
        <f>SUMIFS('Cancer Delivery Plan'!$BM$7:$BM$18,'Cancer Delivery Plan'!$B$7:$B$18,'Cancer summary'!C16)</f>
        <v>0.46394638143355427</v>
      </c>
      <c r="E16" s="387" t="s">
        <v>828</v>
      </c>
      <c r="F16" s="4"/>
      <c r="H16" s="4"/>
      <c r="I16" s="4"/>
      <c r="J16" s="4"/>
      <c r="K16" s="4"/>
      <c r="L16" s="4"/>
      <c r="M16" s="4"/>
    </row>
    <row r="17" spans="1:13" ht="46.9" customHeight="1">
      <c r="A17" s="435"/>
      <c r="B17" s="13">
        <v>4</v>
      </c>
      <c r="C17" s="313" t="s">
        <v>830</v>
      </c>
      <c r="D17" s="302">
        <f>SUMIFS('Cancer Delivery Plan'!$BM$7:$BM$18,'Cancer Delivery Plan'!$B$7:$B$18,'Cancer summary'!C17)</f>
        <v>1.384043433151056</v>
      </c>
      <c r="E17" s="388" t="s">
        <v>831</v>
      </c>
      <c r="F17" s="4"/>
      <c r="H17" s="4"/>
      <c r="I17" s="4"/>
      <c r="J17" s="4"/>
      <c r="K17" s="4"/>
      <c r="L17" s="4"/>
      <c r="M17" s="4"/>
    </row>
    <row r="18" spans="1:13" ht="28.15" customHeight="1">
      <c r="A18" s="435"/>
      <c r="B18" s="13">
        <v>5</v>
      </c>
      <c r="C18" s="312" t="s">
        <v>414</v>
      </c>
      <c r="D18" s="301">
        <f>SUMIFS('Cancer Delivery Plan'!$BM$7:$BM$18,'Cancer Delivery Plan'!$B$7:$B$18,'Cancer summary'!C18)</f>
        <v>1.9403637328883627</v>
      </c>
      <c r="E18" s="387" t="s">
        <v>832</v>
      </c>
      <c r="F18" s="4"/>
      <c r="H18" s="4"/>
      <c r="I18" s="4"/>
      <c r="J18" s="4"/>
      <c r="K18" s="4"/>
      <c r="L18" s="4"/>
      <c r="M18" s="4"/>
    </row>
    <row r="19" spans="1:13" ht="28.15" customHeight="1">
      <c r="A19" s="435"/>
      <c r="B19" s="13">
        <v>6</v>
      </c>
      <c r="C19" s="313" t="s">
        <v>833</v>
      </c>
      <c r="D19" s="302">
        <f>SUMIFS('Cancer Delivery Plan'!$BM$7:$BM$18,'Cancer Delivery Plan'!$B$7:$B$18,'Cancer summary'!C19)</f>
        <v>0</v>
      </c>
      <c r="E19" s="388" t="s">
        <v>832</v>
      </c>
      <c r="F19" s="4"/>
      <c r="H19" s="4"/>
      <c r="I19" s="4"/>
      <c r="J19" s="4"/>
      <c r="K19" s="4"/>
      <c r="L19" s="4"/>
      <c r="M19" s="4"/>
    </row>
    <row r="20" spans="1:13" ht="28.15" customHeight="1" thickBot="1">
      <c r="A20" s="435"/>
      <c r="B20" s="13">
        <v>7</v>
      </c>
      <c r="C20" s="312" t="s">
        <v>417</v>
      </c>
      <c r="D20" s="301">
        <f>SUMIFS('Cancer Delivery Plan'!$BM$7:$BM$18,'Cancer Delivery Plan'!$B$7:$B$18,'Cancer summary'!C20)</f>
        <v>0</v>
      </c>
      <c r="E20" s="387" t="s">
        <v>413</v>
      </c>
      <c r="F20" s="4"/>
      <c r="H20" s="4"/>
      <c r="I20" s="4"/>
      <c r="J20" s="4"/>
      <c r="K20" s="4"/>
      <c r="L20" s="4"/>
      <c r="M20" s="4"/>
    </row>
    <row r="21" spans="1:13" ht="26.65" customHeight="1" thickTop="1" thickBot="1">
      <c r="A21" s="450" t="s">
        <v>82</v>
      </c>
      <c r="B21" s="454"/>
      <c r="C21" s="457" t="s">
        <v>78</v>
      </c>
      <c r="D21" s="452"/>
      <c r="E21" s="453"/>
      <c r="F21" s="4"/>
      <c r="H21" s="4"/>
      <c r="I21" s="4"/>
      <c r="J21" s="4"/>
      <c r="K21" s="4"/>
      <c r="L21" s="4"/>
      <c r="M21" s="4"/>
    </row>
    <row r="22" spans="1:13" ht="170.25" customHeight="1" thickTop="1" thickBot="1">
      <c r="A22" s="455"/>
      <c r="B22" s="458"/>
      <c r="C22" s="314" t="s">
        <v>834</v>
      </c>
      <c r="D22" s="459"/>
      <c r="E22" s="460"/>
      <c r="F22" s="4"/>
      <c r="H22" s="4"/>
      <c r="I22" s="4"/>
      <c r="J22" s="4"/>
      <c r="K22" s="4"/>
      <c r="L22" s="4"/>
      <c r="M22" s="4"/>
    </row>
    <row r="23" spans="1:13" ht="50.25" customHeight="1" thickTop="1" thickBot="1">
      <c r="A23" s="435" t="s">
        <v>470</v>
      </c>
      <c r="B23" s="445"/>
      <c r="C23" s="54" t="s">
        <v>468</v>
      </c>
      <c r="D23" s="446" t="s">
        <v>469</v>
      </c>
      <c r="E23" s="447"/>
      <c r="F23" s="4"/>
      <c r="H23" s="4"/>
      <c r="I23" s="4"/>
      <c r="J23" s="4"/>
      <c r="K23" s="4"/>
      <c r="L23" s="4"/>
      <c r="M23" s="4"/>
    </row>
    <row r="24" spans="1:13" ht="167.25" customHeight="1" thickTop="1" thickBot="1">
      <c r="A24" s="435"/>
      <c r="B24" s="445"/>
      <c r="C24" s="231" t="s">
        <v>471</v>
      </c>
      <c r="D24" s="448" t="s">
        <v>835</v>
      </c>
      <c r="E24" s="449"/>
      <c r="F24" s="4"/>
      <c r="H24" s="4"/>
      <c r="I24" s="4"/>
      <c r="J24" s="4"/>
      <c r="K24" s="4"/>
      <c r="L24" s="4"/>
      <c r="M24" s="4"/>
    </row>
    <row r="25" spans="1:13" ht="26.65" customHeight="1" thickTop="1" thickBot="1">
      <c r="A25" s="450" t="s">
        <v>45</v>
      </c>
      <c r="B25" s="35"/>
      <c r="C25" s="451" t="s">
        <v>80</v>
      </c>
      <c r="D25" s="452"/>
      <c r="E25" s="453"/>
      <c r="F25" s="4"/>
      <c r="H25" s="4"/>
      <c r="I25" s="4"/>
      <c r="J25" s="4"/>
      <c r="K25" s="4"/>
      <c r="L25" s="4"/>
      <c r="M25" s="4"/>
    </row>
    <row r="26" spans="1:13" ht="33" customHeight="1" thickTop="1">
      <c r="A26" s="435"/>
      <c r="B26" s="36">
        <v>1</v>
      </c>
      <c r="C26" s="442" t="s">
        <v>836</v>
      </c>
      <c r="D26" s="443"/>
      <c r="E26" s="444"/>
      <c r="F26" s="4"/>
      <c r="H26" s="4"/>
      <c r="I26" s="4"/>
      <c r="J26" s="4"/>
      <c r="K26" s="4"/>
      <c r="L26" s="4"/>
      <c r="M26" s="4"/>
    </row>
    <row r="27" spans="1:13" ht="33" customHeight="1">
      <c r="A27" s="435"/>
      <c r="B27" s="36">
        <v>2</v>
      </c>
      <c r="C27" s="442" t="s">
        <v>534</v>
      </c>
      <c r="D27" s="443"/>
      <c r="E27" s="444"/>
      <c r="F27" s="4"/>
      <c r="H27" s="4"/>
      <c r="I27" s="4"/>
      <c r="J27" s="4"/>
      <c r="K27" s="4"/>
      <c r="L27" s="4"/>
      <c r="M27" s="4"/>
    </row>
    <row r="28" spans="1:13" ht="33" customHeight="1">
      <c r="A28" s="435"/>
      <c r="B28" s="36">
        <v>3</v>
      </c>
      <c r="C28" s="442" t="s">
        <v>536</v>
      </c>
      <c r="D28" s="443"/>
      <c r="E28" s="444"/>
      <c r="F28" s="4"/>
      <c r="H28" s="4"/>
      <c r="I28" s="4"/>
      <c r="J28" s="4"/>
      <c r="K28" s="4"/>
      <c r="L28" s="4"/>
      <c r="M28" s="4"/>
    </row>
    <row r="29" spans="1:13" ht="33" customHeight="1">
      <c r="A29" s="435"/>
      <c r="B29" s="36">
        <v>4</v>
      </c>
      <c r="C29" s="442" t="s">
        <v>537</v>
      </c>
      <c r="D29" s="443"/>
      <c r="E29" s="444"/>
      <c r="F29" s="4"/>
      <c r="H29" s="4"/>
      <c r="I29" s="4"/>
      <c r="J29" s="4"/>
      <c r="K29" s="4"/>
      <c r="L29" s="4"/>
      <c r="M29" s="4"/>
    </row>
    <row r="30" spans="1:13" ht="33" customHeight="1">
      <c r="A30" s="435"/>
      <c r="B30" s="36">
        <v>5</v>
      </c>
      <c r="C30" s="442" t="s">
        <v>533</v>
      </c>
      <c r="D30" s="443"/>
      <c r="E30" s="444"/>
      <c r="F30" s="4"/>
      <c r="H30" s="4"/>
      <c r="I30" s="4"/>
      <c r="J30" s="4"/>
      <c r="K30" s="4"/>
      <c r="L30" s="4"/>
      <c r="M30" s="4"/>
    </row>
    <row r="31" spans="1:13" ht="33" customHeight="1">
      <c r="A31" s="435"/>
      <c r="B31" s="36">
        <v>6</v>
      </c>
      <c r="C31" s="442" t="s">
        <v>535</v>
      </c>
      <c r="D31" s="443"/>
      <c r="E31" s="444"/>
      <c r="F31" s="4"/>
      <c r="H31" s="4"/>
      <c r="I31" s="4"/>
      <c r="J31" s="4"/>
      <c r="K31" s="4"/>
      <c r="L31" s="4"/>
      <c r="M31" s="4"/>
    </row>
    <row r="32" spans="1:13" ht="33" customHeight="1">
      <c r="A32" s="435"/>
      <c r="B32" s="36">
        <v>7</v>
      </c>
      <c r="C32" s="442" t="s">
        <v>531</v>
      </c>
      <c r="D32" s="443"/>
      <c r="E32" s="444"/>
      <c r="F32" s="4"/>
      <c r="H32" s="4"/>
      <c r="I32" s="4"/>
      <c r="J32" s="4"/>
      <c r="K32" s="4"/>
      <c r="L32" s="4"/>
      <c r="M32" s="4"/>
    </row>
    <row r="33" spans="1:13" ht="33" customHeight="1">
      <c r="A33" s="435"/>
      <c r="B33" s="36">
        <v>8</v>
      </c>
      <c r="C33" s="442" t="s">
        <v>532</v>
      </c>
      <c r="D33" s="443"/>
      <c r="E33" s="444"/>
      <c r="F33" s="4"/>
      <c r="H33" s="4"/>
      <c r="I33" s="4"/>
      <c r="J33" s="4"/>
      <c r="K33" s="4"/>
      <c r="L33" s="4"/>
      <c r="M33" s="4"/>
    </row>
    <row r="34" spans="1:13" ht="33" customHeight="1">
      <c r="A34" s="435"/>
      <c r="B34" s="36">
        <v>9</v>
      </c>
      <c r="C34" s="442" t="s">
        <v>538</v>
      </c>
      <c r="D34" s="443"/>
      <c r="E34" s="444"/>
      <c r="F34" s="4"/>
      <c r="H34" s="4"/>
      <c r="I34" s="4"/>
      <c r="J34" s="4"/>
      <c r="K34" s="4"/>
      <c r="L34" s="4"/>
      <c r="M34" s="4"/>
    </row>
    <row r="35" spans="1:13" ht="33" customHeight="1">
      <c r="A35" s="435"/>
      <c r="B35" s="36">
        <v>10</v>
      </c>
      <c r="C35" s="442" t="s">
        <v>539</v>
      </c>
      <c r="D35" s="443"/>
      <c r="E35" s="444"/>
      <c r="F35" s="4"/>
      <c r="H35" s="4"/>
      <c r="I35" s="4"/>
      <c r="J35" s="4"/>
      <c r="K35" s="4"/>
      <c r="L35" s="4"/>
      <c r="M35" s="4"/>
    </row>
    <row r="36" spans="1:13" ht="19.149999999999999" customHeight="1" thickBot="1">
      <c r="A36" s="435"/>
      <c r="B36" s="36">
        <v>11</v>
      </c>
      <c r="C36" s="442" t="s">
        <v>540</v>
      </c>
      <c r="D36" s="443"/>
      <c r="E36" s="444"/>
      <c r="F36" s="4"/>
      <c r="H36" s="4"/>
      <c r="I36" s="4"/>
      <c r="J36" s="4"/>
      <c r="K36" s="4"/>
      <c r="L36" s="4"/>
      <c r="M36" s="4"/>
    </row>
    <row r="37" spans="1:13" ht="50.1" customHeight="1" thickTop="1" thickBot="1">
      <c r="A37" s="433" t="s">
        <v>46</v>
      </c>
      <c r="B37" s="34" t="s">
        <v>39</v>
      </c>
      <c r="C37" s="438" t="s">
        <v>837</v>
      </c>
      <c r="D37" s="439"/>
      <c r="E37" s="440"/>
      <c r="F37" s="4"/>
      <c r="H37" s="4"/>
      <c r="I37" s="4"/>
      <c r="J37" s="4"/>
      <c r="K37" s="4"/>
      <c r="L37" s="4"/>
      <c r="M37" s="4"/>
    </row>
    <row r="38" spans="1:13" ht="73.900000000000006" customHeight="1" thickTop="1" thickBot="1">
      <c r="A38" s="437"/>
      <c r="B38" s="25" t="s">
        <v>40</v>
      </c>
      <c r="C38" s="438" t="s">
        <v>838</v>
      </c>
      <c r="D38" s="439"/>
      <c r="E38" s="440"/>
      <c r="F38" s="4"/>
      <c r="H38" s="4"/>
      <c r="I38" s="4"/>
      <c r="J38" s="4"/>
      <c r="K38" s="4"/>
      <c r="L38" s="4"/>
      <c r="M38" s="4"/>
    </row>
    <row r="39" spans="1:13" ht="33" customHeight="1" thickTop="1" thickBot="1">
      <c r="A39" s="433" t="s">
        <v>89</v>
      </c>
      <c r="B39" s="27">
        <v>1</v>
      </c>
      <c r="C39" s="441" t="s">
        <v>839</v>
      </c>
      <c r="D39" s="439"/>
      <c r="E39" s="440"/>
      <c r="F39" s="4"/>
      <c r="H39" s="4"/>
      <c r="I39" s="4"/>
      <c r="J39" s="4"/>
      <c r="K39" s="4"/>
      <c r="L39" s="4"/>
      <c r="M39" s="4"/>
    </row>
    <row r="40" spans="1:13" ht="33" customHeight="1" thickTop="1" thickBot="1">
      <c r="A40" s="434"/>
      <c r="B40" s="25">
        <v>2</v>
      </c>
      <c r="C40" s="441" t="s">
        <v>840</v>
      </c>
      <c r="D40" s="439"/>
      <c r="E40" s="440"/>
      <c r="F40" s="4"/>
      <c r="H40" s="4"/>
      <c r="I40" s="4"/>
      <c r="J40" s="4"/>
      <c r="K40" s="4"/>
      <c r="L40" s="4"/>
      <c r="M40" s="4"/>
    </row>
    <row r="41" spans="1:13" ht="33" customHeight="1" thickTop="1" thickBot="1">
      <c r="A41" s="434"/>
      <c r="B41" s="26">
        <v>3</v>
      </c>
      <c r="C41" s="441" t="s">
        <v>841</v>
      </c>
      <c r="D41" s="439"/>
      <c r="E41" s="440"/>
      <c r="F41" s="4"/>
      <c r="H41" s="4"/>
      <c r="I41" s="4"/>
      <c r="J41" s="4"/>
      <c r="K41" s="4"/>
      <c r="L41" s="4"/>
      <c r="M41" s="4"/>
    </row>
    <row r="42" spans="1:13" ht="33" customHeight="1" thickTop="1" thickBot="1">
      <c r="A42" s="431" t="s">
        <v>90</v>
      </c>
      <c r="B42" s="28"/>
      <c r="C42" s="9" t="s">
        <v>41</v>
      </c>
      <c r="D42" s="10" t="s">
        <v>43</v>
      </c>
      <c r="E42" s="389" t="s">
        <v>74</v>
      </c>
      <c r="F42" s="4"/>
      <c r="H42" s="4"/>
      <c r="I42" s="4"/>
      <c r="J42" s="4"/>
      <c r="K42" s="4"/>
      <c r="L42" s="4"/>
      <c r="M42" s="4"/>
    </row>
    <row r="43" spans="1:13" ht="51" customHeight="1" thickTop="1" thickBot="1">
      <c r="A43" s="432"/>
      <c r="B43" s="30">
        <v>1</v>
      </c>
      <c r="C43" s="232" t="s">
        <v>842</v>
      </c>
      <c r="D43" s="232" t="s">
        <v>542</v>
      </c>
      <c r="E43" s="390">
        <v>3</v>
      </c>
      <c r="F43" s="4"/>
      <c r="H43" s="4"/>
      <c r="I43" s="4"/>
      <c r="J43" s="4"/>
      <c r="K43" s="4"/>
      <c r="L43" s="4"/>
      <c r="M43" s="4"/>
    </row>
    <row r="44" spans="1:13" ht="33" customHeight="1" thickBot="1">
      <c r="A44" s="432"/>
      <c r="B44" s="31">
        <v>2</v>
      </c>
      <c r="C44" s="232" t="s">
        <v>676</v>
      </c>
      <c r="D44" s="233" t="s">
        <v>677</v>
      </c>
      <c r="E44" s="390">
        <v>2</v>
      </c>
      <c r="F44" s="4"/>
      <c r="H44" s="4"/>
      <c r="I44" s="4"/>
      <c r="J44" s="4"/>
      <c r="K44" s="4"/>
      <c r="L44" s="4"/>
      <c r="M44" s="4"/>
    </row>
    <row r="45" spans="1:13" ht="49.9" customHeight="1" thickBot="1">
      <c r="A45" s="432"/>
      <c r="B45" s="31">
        <v>3</v>
      </c>
      <c r="C45" s="232" t="s">
        <v>678</v>
      </c>
      <c r="D45" s="232" t="s">
        <v>679</v>
      </c>
      <c r="E45" s="391">
        <v>3</v>
      </c>
      <c r="F45" s="4"/>
      <c r="H45" s="4"/>
      <c r="I45" s="4"/>
      <c r="J45" s="4"/>
      <c r="K45" s="4"/>
      <c r="L45" s="4"/>
      <c r="M45" s="4"/>
    </row>
    <row r="46" spans="1:13" ht="46.9" customHeight="1" thickBot="1">
      <c r="A46" s="432"/>
      <c r="B46" s="31">
        <v>4</v>
      </c>
      <c r="C46" s="232" t="s">
        <v>843</v>
      </c>
      <c r="D46" s="232" t="s">
        <v>844</v>
      </c>
      <c r="E46" s="391">
        <v>2</v>
      </c>
      <c r="F46" s="4"/>
      <c r="H46" s="4"/>
      <c r="I46" s="4"/>
      <c r="J46" s="4"/>
      <c r="K46" s="4"/>
      <c r="L46" s="4"/>
      <c r="M46" s="4"/>
    </row>
    <row r="47" spans="1:13" ht="33" customHeight="1" thickTop="1" thickBot="1">
      <c r="A47" s="433" t="s">
        <v>359</v>
      </c>
      <c r="B47" s="32"/>
      <c r="C47" s="9" t="s">
        <v>42</v>
      </c>
      <c r="D47" s="10" t="s">
        <v>360</v>
      </c>
      <c r="E47" s="392" t="s">
        <v>32</v>
      </c>
      <c r="F47" s="4"/>
      <c r="H47" s="4"/>
      <c r="I47" s="4"/>
      <c r="J47" s="4"/>
      <c r="K47" s="4"/>
      <c r="L47" s="4"/>
      <c r="M47" s="4"/>
    </row>
    <row r="48" spans="1:13" ht="33" customHeight="1" thickTop="1">
      <c r="A48" s="434"/>
      <c r="B48" s="29">
        <v>1</v>
      </c>
      <c r="C48" s="49" t="s">
        <v>845</v>
      </c>
      <c r="D48" s="49" t="s">
        <v>846</v>
      </c>
      <c r="E48" s="393" t="s">
        <v>33</v>
      </c>
      <c r="F48" s="4"/>
      <c r="H48" s="4"/>
      <c r="I48" s="4"/>
      <c r="J48" s="4"/>
      <c r="K48" s="4"/>
      <c r="L48" s="4"/>
      <c r="M48" s="4"/>
    </row>
    <row r="49" spans="1:13" ht="33" customHeight="1">
      <c r="A49" s="434"/>
      <c r="B49" s="25">
        <v>2</v>
      </c>
      <c r="C49" s="49" t="s">
        <v>847</v>
      </c>
      <c r="D49" s="49" t="s">
        <v>846</v>
      </c>
      <c r="E49" s="393" t="s">
        <v>47</v>
      </c>
      <c r="F49" s="4"/>
      <c r="H49" s="4"/>
      <c r="I49" s="4"/>
      <c r="J49" s="4"/>
      <c r="K49" s="4"/>
      <c r="L49" s="4"/>
      <c r="M49" s="4"/>
    </row>
    <row r="50" spans="1:13" ht="33" customHeight="1">
      <c r="A50" s="434"/>
      <c r="B50" s="25">
        <v>3</v>
      </c>
      <c r="C50" s="49" t="s">
        <v>848</v>
      </c>
      <c r="D50" s="49" t="s">
        <v>849</v>
      </c>
      <c r="E50" s="393" t="s">
        <v>47</v>
      </c>
      <c r="F50" s="4"/>
      <c r="H50" s="4"/>
      <c r="I50" s="4"/>
      <c r="J50" s="4"/>
      <c r="K50" s="4"/>
      <c r="L50" s="4"/>
      <c r="M50" s="4"/>
    </row>
    <row r="51" spans="1:13" ht="33" customHeight="1">
      <c r="A51" s="435"/>
      <c r="B51" s="33">
        <v>4</v>
      </c>
      <c r="C51" s="49" t="s">
        <v>850</v>
      </c>
      <c r="D51" s="49" t="s">
        <v>851</v>
      </c>
      <c r="E51" s="393" t="s">
        <v>47</v>
      </c>
      <c r="F51" s="4"/>
      <c r="H51" s="4"/>
      <c r="I51" s="4"/>
      <c r="J51" s="4"/>
      <c r="K51" s="4"/>
      <c r="L51" s="4"/>
      <c r="M51" s="4"/>
    </row>
    <row r="52" spans="1:13" ht="33" customHeight="1">
      <c r="A52" s="435"/>
      <c r="B52" s="33">
        <v>5</v>
      </c>
      <c r="C52" s="49" t="s">
        <v>852</v>
      </c>
      <c r="D52" s="49" t="s">
        <v>851</v>
      </c>
      <c r="E52" s="393" t="s">
        <v>853</v>
      </c>
      <c r="F52" s="4"/>
      <c r="H52" s="4"/>
      <c r="I52" s="4"/>
      <c r="J52" s="4"/>
      <c r="K52" s="4"/>
      <c r="L52" s="4"/>
      <c r="M52" s="4"/>
    </row>
    <row r="53" spans="1:13" ht="33" customHeight="1" thickBot="1">
      <c r="A53" s="435"/>
      <c r="B53" s="33">
        <v>6</v>
      </c>
      <c r="C53" s="49" t="s">
        <v>830</v>
      </c>
      <c r="D53" s="49" t="s">
        <v>854</v>
      </c>
      <c r="E53" s="393" t="s">
        <v>33</v>
      </c>
      <c r="F53" s="4"/>
      <c r="H53" s="4"/>
      <c r="I53" s="4"/>
      <c r="J53" s="4"/>
      <c r="K53" s="4"/>
      <c r="L53" s="4"/>
      <c r="M53" s="4"/>
    </row>
    <row r="54" spans="1:13" ht="33" customHeight="1" thickTop="1" thickBot="1">
      <c r="A54" s="436"/>
      <c r="B54" s="394">
        <v>7</v>
      </c>
      <c r="C54" s="395" t="s">
        <v>417</v>
      </c>
      <c r="D54" s="395" t="s">
        <v>855</v>
      </c>
      <c r="E54" s="396" t="s">
        <v>853</v>
      </c>
      <c r="F54" s="4"/>
      <c r="H54" s="4"/>
      <c r="I54" s="4"/>
      <c r="J54" s="4"/>
      <c r="K54" s="4"/>
      <c r="L54" s="4"/>
      <c r="M54" s="4"/>
    </row>
  </sheetData>
  <dataConsolidate/>
  <mergeCells count="43">
    <mergeCell ref="A1:B1"/>
    <mergeCell ref="A2:B2"/>
    <mergeCell ref="A3:B4"/>
    <mergeCell ref="A5:B6"/>
    <mergeCell ref="C5:E5"/>
    <mergeCell ref="C6:E6"/>
    <mergeCell ref="A7:B8"/>
    <mergeCell ref="C7:D7"/>
    <mergeCell ref="C8:D8"/>
    <mergeCell ref="A9:B10"/>
    <mergeCell ref="C9:E9"/>
    <mergeCell ref="C10:D10"/>
    <mergeCell ref="A11:B12"/>
    <mergeCell ref="C11:D11"/>
    <mergeCell ref="A13:A20"/>
    <mergeCell ref="A21:B22"/>
    <mergeCell ref="C21:E21"/>
    <mergeCell ref="D22:E22"/>
    <mergeCell ref="C36:E36"/>
    <mergeCell ref="A23:B24"/>
    <mergeCell ref="D23:E23"/>
    <mergeCell ref="D24:E24"/>
    <mergeCell ref="A25:A36"/>
    <mergeCell ref="C25:E25"/>
    <mergeCell ref="C26:E26"/>
    <mergeCell ref="C27:E27"/>
    <mergeCell ref="C28:E28"/>
    <mergeCell ref="C29:E29"/>
    <mergeCell ref="C30:E30"/>
    <mergeCell ref="C31:E31"/>
    <mergeCell ref="C32:E32"/>
    <mergeCell ref="C33:E33"/>
    <mergeCell ref="C34:E34"/>
    <mergeCell ref="C35:E35"/>
    <mergeCell ref="A42:A46"/>
    <mergeCell ref="A47:A54"/>
    <mergeCell ref="A37:A38"/>
    <mergeCell ref="C37:E37"/>
    <mergeCell ref="C38:E38"/>
    <mergeCell ref="A39:A41"/>
    <mergeCell ref="C39:E39"/>
    <mergeCell ref="C40:E40"/>
    <mergeCell ref="C41:E41"/>
  </mergeCells>
  <conditionalFormatting sqref="E2">
    <cfRule type="colorScale" priority="3">
      <colorScale>
        <cfvo type="num" val="1"/>
        <cfvo type="num" val="2"/>
        <cfvo type="num" val="3"/>
        <color rgb="FFFF0000"/>
        <color rgb="FFFF9933"/>
        <color rgb="FFFFFF00"/>
      </colorScale>
    </cfRule>
    <cfRule type="colorScale" priority="4">
      <colorScale>
        <cfvo type="num" val="1"/>
        <cfvo type="num" val="2"/>
        <cfvo type="num" val="3"/>
        <color rgb="FFFF0000"/>
        <color rgb="FFFFC000"/>
        <color rgb="FFFFFF00"/>
      </colorScale>
    </cfRule>
  </conditionalFormatting>
  <conditionalFormatting sqref="E45">
    <cfRule type="colorScale" priority="1">
      <colorScale>
        <cfvo type="num" val="1"/>
        <cfvo type="num" val="2"/>
        <cfvo type="num" val="3"/>
        <color rgb="FFFF0000"/>
        <color rgb="FFFFCC00"/>
        <color rgb="FFFFFF00"/>
      </colorScale>
    </cfRule>
    <cfRule type="colorScale" priority="2">
      <colorScale>
        <cfvo type="min"/>
        <cfvo type="percentile" val="50"/>
        <cfvo type="max"/>
        <color rgb="FFF8696B"/>
        <color rgb="FFFFEB84"/>
        <color rgb="FF63BE7B"/>
      </colorScale>
    </cfRule>
  </conditionalFormatting>
  <conditionalFormatting sqref="E43:E44 E46">
    <cfRule type="colorScale" priority="5">
      <colorScale>
        <cfvo type="num" val="1"/>
        <cfvo type="num" val="2"/>
        <cfvo type="num" val="3"/>
        <color rgb="FFFF0000"/>
        <color rgb="FFFFCC00"/>
        <color rgb="FFFFFF00"/>
      </colorScale>
    </cfRule>
    <cfRule type="colorScale" priority="6">
      <colorScale>
        <cfvo type="min"/>
        <cfvo type="percentile" val="50"/>
        <cfvo type="max"/>
        <color rgb="FFF8696B"/>
        <color rgb="FFFFEB84"/>
        <color rgb="FF63BE7B"/>
      </colorScale>
    </cfRule>
  </conditionalFormatting>
  <dataValidations disablePrompts="1" count="4">
    <dataValidation type="textLength" operator="lessThan" allowBlank="1" showInputMessage="1" showErrorMessage="1" prompt="Description here in no more than 250 words. You can paste continuous text into the cell - see the user guide" sqref="C10:D10 C22:C24">
      <formula1>1350</formula1>
    </dataValidation>
    <dataValidation type="textLength" errorStyle="information" operator="lessThan" allowBlank="1" showInputMessage="1" showErrorMessage="1" errorTitle="Text length" error="Please add no more than 500 words of continuous text to this cell. You can format after pasting." prompt="Description here in no more than 500 words. You can paste continuous text into the cell - see the user guide" sqref="C8">
      <formula1>3700</formula1>
    </dataValidation>
    <dataValidation type="textLength" errorStyle="information" operator="lessThan" allowBlank="1" showInputMessage="1" showErrorMessage="1" errorTitle="Text length" error="Please add no more than 250 words of continuous text to this cell. You can format with line breaks after pasting." prompt="Description here in no more than 250 words. You can paste continuous text into the cell - see the user guide" sqref="C5:C6 D5:E5">
      <formula1>1350</formula1>
    </dataValidation>
    <dataValidation type="textLength" operator="lessThan" allowBlank="1" showInputMessage="1" showErrorMessage="1" prompt="Description here in no more than 100 words. You can paste continuous text into the cell - see the user guide" sqref="C12:D12 C37:E38">
      <formula1>550</formula1>
    </dataValidation>
  </dataValidations>
  <printOptions horizontalCentered="1" verticalCentered="1"/>
  <pageMargins left="0.39370078740157483" right="0.39370078740157483" top="0.39370078740157483" bottom="0.39370078740157483" header="0.51181102362204722" footer="0.51181102362204722"/>
  <pageSetup paperSize="8" scale="76" fitToHeight="2" orientation="portrait" r:id="rId1"/>
  <rowBreaks count="3" manualBreakCount="3">
    <brk id="12" max="4" man="1"/>
    <brk id="38" max="4" man="1"/>
    <brk id="46" max="4" man="1"/>
  </rowBreaks>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14:formula1>
            <xm:f>[1]Menu!#REF!</xm:f>
          </x14:formula1>
          <xm:sqref>E48:E51 E53</xm:sqref>
        </x14:dataValidation>
        <x14:dataValidation type="list" allowBlank="1" showInputMessage="1" showErrorMessage="1">
          <x14:formula1>
            <xm:f>[2]Menu!#REF!</xm:f>
          </x14:formula1>
          <xm:sqref>E2 E43:E46</xm:sqref>
        </x14:dataValidation>
        <x14:dataValidation type="list" allowBlank="1" showInputMessage="1" showErrorMessage="1">
          <x14:formula1>
            <xm:f>[2]Menu!#REF!</xm:f>
          </x14:formula1>
          <xm:sqref>E10</xm:sqref>
        </x14:dataValidation>
        <x14:dataValidation type="list" allowBlank="1" showInputMessage="1" showErrorMessage="1">
          <x14:formula1>
            <xm:f>[2]Menu!#REF!</xm:f>
          </x14:formula1>
          <xm:sqref>E12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BR17"/>
  <sheetViews>
    <sheetView zoomScale="80" zoomScaleNormal="80" zoomScaleSheetLayoutView="47" workbookViewId="0"/>
  </sheetViews>
  <sheetFormatPr defaultColWidth="8.7109375" defaultRowHeight="14.25"/>
  <cols>
    <col min="1" max="1" width="10.28515625" style="55" customWidth="1"/>
    <col min="2" max="2" width="38" style="58" customWidth="1"/>
    <col min="3" max="3" width="23.7109375" style="55" customWidth="1"/>
    <col min="4" max="4" width="49.28515625" style="55" customWidth="1"/>
    <col min="5" max="5" width="24.28515625" style="55" customWidth="1"/>
    <col min="6" max="10" width="8.5703125" style="55" customWidth="1"/>
    <col min="11" max="11" width="18" style="74" customWidth="1"/>
    <col min="12" max="12" width="16.7109375" style="75" customWidth="1"/>
    <col min="13" max="13" width="36.28515625" style="55" customWidth="1"/>
    <col min="14" max="14" width="18" style="74" customWidth="1"/>
    <col min="15" max="15" width="36.28515625" style="55" customWidth="1"/>
    <col min="16" max="16" width="18" style="74" customWidth="1"/>
    <col min="17" max="17" width="28.85546875" style="74" customWidth="1"/>
    <col min="18" max="18" width="18" style="74" customWidth="1"/>
    <col min="19" max="19" width="25.5703125" style="74" customWidth="1"/>
    <col min="20" max="20" width="18" style="74" customWidth="1"/>
    <col min="21" max="21" width="36.28515625" style="55" customWidth="1"/>
    <col min="22" max="22" width="17" style="74" customWidth="1"/>
    <col min="23" max="23" width="33.28515625" style="74" hidden="1" customWidth="1"/>
    <col min="24" max="24" width="22.7109375" style="55" hidden="1" customWidth="1"/>
    <col min="25" max="25" width="17" style="74" hidden="1" customWidth="1"/>
    <col min="26" max="26" width="22.28515625" style="55" hidden="1" customWidth="1"/>
    <col min="27" max="27" width="17" style="74" hidden="1" customWidth="1"/>
    <col min="28" max="28" width="22.28515625" style="55" hidden="1" customWidth="1"/>
    <col min="29" max="29" width="17" style="74" hidden="1" customWidth="1"/>
    <col min="30" max="30" width="40" style="74" hidden="1" customWidth="1"/>
    <col min="31" max="31" width="31.5703125" style="55" hidden="1" customWidth="1"/>
    <col min="32" max="32" width="8.28515625" style="55" hidden="1" customWidth="1"/>
    <col min="33" max="33" width="30.7109375" style="55" hidden="1" customWidth="1"/>
    <col min="34" max="34" width="17.28515625" style="74" hidden="1" customWidth="1"/>
    <col min="35" max="36" width="12.42578125" style="58" customWidth="1"/>
    <col min="37" max="38" width="12.42578125" style="59" customWidth="1"/>
    <col min="39" max="39" width="15.140625" style="55" customWidth="1"/>
    <col min="40" max="40" width="12.7109375" style="55" customWidth="1"/>
    <col min="41" max="41" width="18.28515625" style="55" customWidth="1"/>
    <col min="42" max="43" width="12.42578125" style="58" customWidth="1"/>
    <col min="44" max="45" width="12.42578125" style="59" customWidth="1"/>
    <col min="46" max="46" width="16.85546875" style="55" customWidth="1"/>
    <col min="47" max="47" width="12.7109375" style="55" customWidth="1"/>
    <col min="48" max="48" width="19.28515625" style="55" customWidth="1"/>
    <col min="49" max="50" width="12.42578125" style="58" customWidth="1"/>
    <col min="51" max="52" width="12.42578125" style="59" customWidth="1"/>
    <col min="53" max="53" width="15.28515625" style="55" customWidth="1"/>
    <col min="54" max="54" width="12.7109375" style="55" customWidth="1"/>
    <col min="55" max="55" width="19.28515625" style="55" customWidth="1"/>
    <col min="56" max="57" width="12.42578125" style="58" customWidth="1"/>
    <col min="58" max="59" width="12.42578125" style="59" customWidth="1"/>
    <col min="60" max="60" width="15" style="55" customWidth="1"/>
    <col min="61" max="61" width="12.7109375" style="55" customWidth="1"/>
    <col min="62" max="62" width="19.28515625" style="55" customWidth="1"/>
    <col min="63" max="64" width="12.42578125" style="58" customWidth="1"/>
    <col min="65" max="66" width="12.42578125" style="59" customWidth="1"/>
    <col min="67" max="67" width="15.5703125" style="55" customWidth="1"/>
    <col min="68" max="68" width="12.7109375" style="55" customWidth="1"/>
    <col min="69" max="69" width="19.5703125" style="55" customWidth="1"/>
    <col min="70" max="70" width="0.7109375" style="55" customWidth="1"/>
    <col min="71" max="16384" width="8.7109375" style="55"/>
  </cols>
  <sheetData>
    <row r="1" spans="1:70" ht="31.15" customHeight="1" thickBot="1">
      <c r="A1" s="116" t="s">
        <v>181</v>
      </c>
      <c r="B1" s="309"/>
      <c r="C1" s="497"/>
      <c r="D1" s="497"/>
      <c r="E1" s="497"/>
      <c r="F1" s="497"/>
      <c r="G1" s="497"/>
      <c r="H1" s="497"/>
      <c r="I1" s="497"/>
      <c r="J1" s="497"/>
      <c r="K1" s="497"/>
      <c r="L1" s="498"/>
      <c r="M1" s="191"/>
      <c r="N1" s="86"/>
      <c r="O1" s="85"/>
      <c r="P1" s="86"/>
      <c r="Q1" s="85"/>
      <c r="R1" s="86"/>
      <c r="S1" s="55"/>
      <c r="T1" s="55"/>
      <c r="V1" s="55"/>
      <c r="W1" s="55"/>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1"/>
    </row>
    <row r="2" spans="1:70" ht="48" customHeight="1" thickTop="1" thickBot="1">
      <c r="A2" s="499" t="s">
        <v>331</v>
      </c>
      <c r="B2" s="500"/>
      <c r="C2" s="207" t="s">
        <v>541</v>
      </c>
      <c r="D2" s="82" t="s">
        <v>856</v>
      </c>
      <c r="E2" s="501" t="s">
        <v>131</v>
      </c>
      <c r="F2" s="502"/>
      <c r="G2" s="503">
        <v>2</v>
      </c>
      <c r="H2" s="503"/>
      <c r="I2" s="503"/>
      <c r="J2" s="503"/>
      <c r="K2" s="114"/>
      <c r="L2" s="186"/>
      <c r="M2" s="192" t="s">
        <v>72</v>
      </c>
      <c r="N2" s="504"/>
      <c r="O2" s="505"/>
      <c r="P2" s="113" t="s">
        <v>65</v>
      </c>
      <c r="Q2" s="208"/>
      <c r="R2" s="215"/>
      <c r="S2" s="55"/>
      <c r="T2" s="55"/>
      <c r="V2" s="55"/>
      <c r="W2" s="55"/>
      <c r="Y2" s="55"/>
      <c r="AA2" s="117"/>
      <c r="AC2" s="117"/>
      <c r="AD2" s="117"/>
      <c r="AH2" s="55"/>
      <c r="AI2" s="55"/>
      <c r="AJ2" s="55"/>
      <c r="AK2" s="55"/>
      <c r="AL2" s="55"/>
      <c r="AP2" s="55"/>
      <c r="AQ2" s="55"/>
      <c r="AR2" s="55"/>
      <c r="AS2" s="55"/>
      <c r="AW2" s="55"/>
      <c r="AX2" s="55"/>
      <c r="AY2" s="55"/>
      <c r="AZ2" s="55"/>
      <c r="BD2" s="55"/>
      <c r="BE2" s="55"/>
      <c r="BF2" s="55"/>
      <c r="BG2" s="55"/>
      <c r="BK2" s="55"/>
      <c r="BL2" s="55"/>
      <c r="BM2" s="55"/>
      <c r="BN2" s="55"/>
      <c r="BR2" s="112"/>
    </row>
    <row r="3" spans="1:70" ht="32.1" customHeight="1" thickTop="1" thickBot="1">
      <c r="A3" s="324"/>
      <c r="B3" s="325"/>
      <c r="C3" s="325"/>
      <c r="D3" s="325"/>
      <c r="E3" s="325"/>
      <c r="F3" s="325"/>
      <c r="G3" s="325"/>
      <c r="H3" s="325"/>
      <c r="I3" s="325"/>
      <c r="J3" s="325"/>
      <c r="K3" s="326"/>
      <c r="L3" s="327"/>
      <c r="M3" s="328" t="s">
        <v>67</v>
      </c>
      <c r="N3" s="495" t="s">
        <v>339</v>
      </c>
      <c r="O3" s="496"/>
      <c r="P3" s="329" t="s">
        <v>66</v>
      </c>
      <c r="Q3" s="330"/>
      <c r="R3" s="215"/>
      <c r="S3" s="55"/>
      <c r="T3" s="55"/>
      <c r="V3" s="55"/>
      <c r="W3" s="55"/>
      <c r="Y3" s="55"/>
      <c r="AA3" s="55"/>
      <c r="AC3" s="55"/>
      <c r="AD3" s="55"/>
      <c r="AH3" s="55"/>
      <c r="AI3" s="55"/>
      <c r="AJ3" s="55"/>
      <c r="AK3" s="55"/>
      <c r="AL3" s="55"/>
      <c r="AP3" s="55"/>
      <c r="AQ3" s="55"/>
      <c r="AR3" s="55"/>
      <c r="AS3" s="55"/>
      <c r="AW3" s="55"/>
      <c r="AX3" s="55"/>
      <c r="AY3" s="55"/>
      <c r="AZ3" s="55"/>
      <c r="BD3" s="55"/>
      <c r="BE3" s="55"/>
      <c r="BF3" s="55"/>
      <c r="BG3" s="55"/>
      <c r="BK3" s="55"/>
      <c r="BL3" s="55"/>
      <c r="BM3" s="55"/>
      <c r="BN3" s="55"/>
      <c r="BR3" s="112"/>
    </row>
    <row r="4" spans="1:70" ht="42.75" thickBot="1">
      <c r="A4" s="331" t="s">
        <v>150</v>
      </c>
      <c r="B4" s="332"/>
      <c r="C4" s="332"/>
      <c r="D4" s="333"/>
      <c r="E4" s="334" t="s">
        <v>173</v>
      </c>
      <c r="F4" s="489" t="s">
        <v>368</v>
      </c>
      <c r="G4" s="489"/>
      <c r="H4" s="489"/>
      <c r="I4" s="489"/>
      <c r="J4" s="489"/>
      <c r="K4" s="335"/>
      <c r="L4" s="336"/>
      <c r="M4" s="337" t="s">
        <v>341</v>
      </c>
      <c r="N4" s="338"/>
      <c r="O4" s="339"/>
      <c r="P4" s="338"/>
      <c r="Q4" s="340"/>
      <c r="R4" s="340"/>
      <c r="S4" s="340"/>
      <c r="T4" s="340"/>
      <c r="U4" s="340"/>
      <c r="V4" s="340"/>
      <c r="W4" s="341" t="s">
        <v>171</v>
      </c>
      <c r="X4" s="490" t="s">
        <v>143</v>
      </c>
      <c r="Y4" s="491"/>
      <c r="Z4" s="492" t="s">
        <v>298</v>
      </c>
      <c r="AA4" s="493"/>
      <c r="AB4" s="493"/>
      <c r="AC4" s="494"/>
      <c r="AD4" s="342" t="s">
        <v>296</v>
      </c>
      <c r="AE4" s="343" t="s">
        <v>151</v>
      </c>
      <c r="AF4" s="344"/>
      <c r="AG4" s="344"/>
      <c r="AH4" s="345"/>
      <c r="AI4" s="485" t="s">
        <v>4</v>
      </c>
      <c r="AJ4" s="486"/>
      <c r="AK4" s="486"/>
      <c r="AL4" s="486"/>
      <c r="AM4" s="486"/>
      <c r="AN4" s="486"/>
      <c r="AO4" s="487"/>
      <c r="AP4" s="485" t="s">
        <v>5</v>
      </c>
      <c r="AQ4" s="486"/>
      <c r="AR4" s="486"/>
      <c r="AS4" s="486"/>
      <c r="AT4" s="486"/>
      <c r="AU4" s="486"/>
      <c r="AV4" s="487"/>
      <c r="AW4" s="485" t="s">
        <v>6</v>
      </c>
      <c r="AX4" s="486"/>
      <c r="AY4" s="486"/>
      <c r="AZ4" s="486"/>
      <c r="BA4" s="486"/>
      <c r="BB4" s="486"/>
      <c r="BC4" s="487"/>
      <c r="BD4" s="485" t="s">
        <v>30</v>
      </c>
      <c r="BE4" s="486"/>
      <c r="BF4" s="486"/>
      <c r="BG4" s="486"/>
      <c r="BH4" s="486"/>
      <c r="BI4" s="486"/>
      <c r="BJ4" s="487"/>
      <c r="BK4" s="486" t="s">
        <v>169</v>
      </c>
      <c r="BL4" s="486"/>
      <c r="BM4" s="486"/>
      <c r="BN4" s="486"/>
      <c r="BO4" s="486"/>
      <c r="BP4" s="486"/>
      <c r="BQ4" s="488"/>
      <c r="BR4" s="112"/>
    </row>
    <row r="5" spans="1:70" ht="60.75" customHeight="1" thickTop="1" thickBot="1">
      <c r="A5" s="346" t="s">
        <v>135</v>
      </c>
      <c r="B5" s="68" t="s">
        <v>380</v>
      </c>
      <c r="C5" s="62" t="s">
        <v>302</v>
      </c>
      <c r="D5" s="63" t="s">
        <v>358</v>
      </c>
      <c r="E5" s="83" t="s">
        <v>156</v>
      </c>
      <c r="F5" s="92" t="s">
        <v>175</v>
      </c>
      <c r="G5" s="92" t="s">
        <v>176</v>
      </c>
      <c r="H5" s="92" t="s">
        <v>177</v>
      </c>
      <c r="I5" s="92" t="s">
        <v>178</v>
      </c>
      <c r="J5" s="93" t="s">
        <v>179</v>
      </c>
      <c r="K5" s="67" t="s">
        <v>172</v>
      </c>
      <c r="L5" s="159" t="s">
        <v>318</v>
      </c>
      <c r="M5" s="149" t="s">
        <v>139</v>
      </c>
      <c r="N5" s="70" t="s">
        <v>142</v>
      </c>
      <c r="O5" s="61" t="s">
        <v>140</v>
      </c>
      <c r="P5" s="70" t="s">
        <v>142</v>
      </c>
      <c r="Q5" s="61" t="s">
        <v>141</v>
      </c>
      <c r="R5" s="70" t="s">
        <v>142</v>
      </c>
      <c r="S5" s="61" t="s">
        <v>342</v>
      </c>
      <c r="T5" s="70" t="s">
        <v>142</v>
      </c>
      <c r="U5" s="61" t="s">
        <v>343</v>
      </c>
      <c r="V5" s="70" t="s">
        <v>142</v>
      </c>
      <c r="W5" s="118" t="s">
        <v>300</v>
      </c>
      <c r="X5" s="156" t="s">
        <v>144</v>
      </c>
      <c r="Y5" s="70" t="s">
        <v>152</v>
      </c>
      <c r="Z5" s="64" t="s">
        <v>149</v>
      </c>
      <c r="AA5" s="70" t="s">
        <v>152</v>
      </c>
      <c r="AB5" s="64" t="s">
        <v>297</v>
      </c>
      <c r="AC5" s="157" t="s">
        <v>152</v>
      </c>
      <c r="AD5" s="185" t="s">
        <v>301</v>
      </c>
      <c r="AE5" s="64" t="s">
        <v>41</v>
      </c>
      <c r="AF5" s="72" t="s">
        <v>165</v>
      </c>
      <c r="AG5" s="64" t="s">
        <v>153</v>
      </c>
      <c r="AH5" s="157" t="s">
        <v>154</v>
      </c>
      <c r="AI5" s="165" t="s">
        <v>371</v>
      </c>
      <c r="AJ5" s="84" t="s">
        <v>370</v>
      </c>
      <c r="AK5" s="84" t="s">
        <v>369</v>
      </c>
      <c r="AL5" s="84" t="s">
        <v>529</v>
      </c>
      <c r="AM5" s="84" t="s">
        <v>372</v>
      </c>
      <c r="AN5" s="84" t="s">
        <v>187</v>
      </c>
      <c r="AO5" s="107" t="s">
        <v>168</v>
      </c>
      <c r="AP5" s="165" t="s">
        <v>371</v>
      </c>
      <c r="AQ5" s="84" t="s">
        <v>370</v>
      </c>
      <c r="AR5" s="84" t="s">
        <v>369</v>
      </c>
      <c r="AS5" s="84" t="s">
        <v>529</v>
      </c>
      <c r="AT5" s="84" t="s">
        <v>372</v>
      </c>
      <c r="AU5" s="84" t="s">
        <v>187</v>
      </c>
      <c r="AV5" s="107" t="s">
        <v>168</v>
      </c>
      <c r="AW5" s="165" t="s">
        <v>371</v>
      </c>
      <c r="AX5" s="84" t="s">
        <v>370</v>
      </c>
      <c r="AY5" s="84" t="s">
        <v>369</v>
      </c>
      <c r="AZ5" s="84" t="s">
        <v>529</v>
      </c>
      <c r="BA5" s="84" t="s">
        <v>372</v>
      </c>
      <c r="BB5" s="84" t="s">
        <v>187</v>
      </c>
      <c r="BC5" s="107" t="s">
        <v>168</v>
      </c>
      <c r="BD5" s="165" t="s">
        <v>371</v>
      </c>
      <c r="BE5" s="84" t="s">
        <v>370</v>
      </c>
      <c r="BF5" s="84" t="s">
        <v>369</v>
      </c>
      <c r="BG5" s="84" t="s">
        <v>529</v>
      </c>
      <c r="BH5" s="84" t="s">
        <v>372</v>
      </c>
      <c r="BI5" s="84" t="s">
        <v>187</v>
      </c>
      <c r="BJ5" s="107" t="s">
        <v>168</v>
      </c>
      <c r="BK5" s="165" t="s">
        <v>371</v>
      </c>
      <c r="BL5" s="84" t="s">
        <v>370</v>
      </c>
      <c r="BM5" s="84" t="s">
        <v>369</v>
      </c>
      <c r="BN5" s="84" t="s">
        <v>529</v>
      </c>
      <c r="BO5" s="84" t="s">
        <v>372</v>
      </c>
      <c r="BP5" s="84" t="s">
        <v>187</v>
      </c>
      <c r="BQ5" s="347" t="s">
        <v>168</v>
      </c>
      <c r="BR5" s="112"/>
    </row>
    <row r="6" spans="1:70" ht="18.399999999999999" customHeight="1" thickBot="1">
      <c r="A6" s="348"/>
      <c r="B6" s="132"/>
      <c r="C6" s="133"/>
      <c r="D6" s="134"/>
      <c r="E6" s="83"/>
      <c r="F6" s="136"/>
      <c r="G6" s="136"/>
      <c r="H6" s="136"/>
      <c r="I6" s="136"/>
      <c r="J6" s="72"/>
      <c r="K6" s="137"/>
      <c r="L6" s="176"/>
      <c r="M6" s="150"/>
      <c r="N6" s="138"/>
      <c r="O6" s="125"/>
      <c r="P6" s="138"/>
      <c r="Q6" s="136"/>
      <c r="R6" s="136"/>
      <c r="S6" s="136"/>
      <c r="T6" s="136"/>
      <c r="U6" s="125"/>
      <c r="V6" s="138"/>
      <c r="W6" s="139"/>
      <c r="X6" s="158"/>
      <c r="Y6" s="138"/>
      <c r="Z6" s="135"/>
      <c r="AA6" s="138"/>
      <c r="AB6" s="135"/>
      <c r="AC6" s="159"/>
      <c r="AD6" s="183"/>
      <c r="AE6" s="140"/>
      <c r="AF6" s="136"/>
      <c r="AG6" s="140"/>
      <c r="AH6" s="159"/>
      <c r="AI6" s="166"/>
      <c r="AJ6" s="76"/>
      <c r="AK6" s="76"/>
      <c r="AL6" s="76"/>
      <c r="AM6" s="76"/>
      <c r="AN6" s="76"/>
      <c r="AO6" s="159"/>
      <c r="AP6" s="166"/>
      <c r="AQ6" s="76"/>
      <c r="AR6" s="76"/>
      <c r="AS6" s="76"/>
      <c r="AT6" s="76"/>
      <c r="AU6" s="76"/>
      <c r="AV6" s="159"/>
      <c r="AW6" s="166"/>
      <c r="AX6" s="76"/>
      <c r="AY6" s="76"/>
      <c r="AZ6" s="76"/>
      <c r="BA6" s="76"/>
      <c r="BB6" s="76"/>
      <c r="BC6" s="159"/>
      <c r="BD6" s="166"/>
      <c r="BE6" s="76"/>
      <c r="BF6" s="76"/>
      <c r="BG6" s="76"/>
      <c r="BH6" s="76"/>
      <c r="BI6" s="76"/>
      <c r="BJ6" s="159"/>
      <c r="BK6" s="166"/>
      <c r="BL6" s="76"/>
      <c r="BM6" s="76"/>
      <c r="BN6" s="76"/>
      <c r="BO6" s="76"/>
      <c r="BP6" s="76"/>
      <c r="BQ6" s="349"/>
      <c r="BR6" s="112"/>
    </row>
    <row r="7" spans="1:70" s="81" customFormat="1" ht="60.75" thickBot="1">
      <c r="A7" s="350" t="s">
        <v>546</v>
      </c>
      <c r="B7" s="91" t="s">
        <v>416</v>
      </c>
      <c r="C7" s="91" t="s">
        <v>408</v>
      </c>
      <c r="D7" s="209" t="s">
        <v>547</v>
      </c>
      <c r="E7" s="211" t="s">
        <v>164</v>
      </c>
      <c r="F7" s="265">
        <v>0.5</v>
      </c>
      <c r="G7" s="265">
        <v>0.75</v>
      </c>
      <c r="H7" s="265">
        <v>1</v>
      </c>
      <c r="I7" s="265">
        <v>1</v>
      </c>
      <c r="J7" s="265">
        <v>1</v>
      </c>
      <c r="K7" s="230" t="s">
        <v>857</v>
      </c>
      <c r="L7" s="266" t="s">
        <v>133</v>
      </c>
      <c r="M7" s="315" t="s">
        <v>858</v>
      </c>
      <c r="N7" s="316" t="s">
        <v>859</v>
      </c>
      <c r="O7" s="317" t="s">
        <v>860</v>
      </c>
      <c r="P7" s="318" t="s">
        <v>861</v>
      </c>
      <c r="Q7" s="317" t="s">
        <v>862</v>
      </c>
      <c r="R7" s="318" t="s">
        <v>863</v>
      </c>
      <c r="S7" s="317" t="s">
        <v>864</v>
      </c>
      <c r="T7" s="318" t="s">
        <v>865</v>
      </c>
      <c r="U7" s="317" t="s">
        <v>866</v>
      </c>
      <c r="V7" s="318" t="s">
        <v>865</v>
      </c>
      <c r="W7" s="80"/>
      <c r="X7" s="160"/>
      <c r="Y7" s="78"/>
      <c r="Z7" s="77"/>
      <c r="AA7" s="78"/>
      <c r="AB7" s="77"/>
      <c r="AC7" s="161"/>
      <c r="AD7" s="217" t="s">
        <v>344</v>
      </c>
      <c r="AE7" s="80"/>
      <c r="AF7" s="95"/>
      <c r="AG7" s="80"/>
      <c r="AH7" s="161"/>
      <c r="AI7" s="244">
        <v>0.11833009753586304</v>
      </c>
      <c r="AJ7" s="245">
        <v>0.40437796789367531</v>
      </c>
      <c r="AK7" s="245">
        <v>0.28604787035781226</v>
      </c>
      <c r="AL7" s="245">
        <v>0.51316296203621703</v>
      </c>
      <c r="AM7" s="246" t="s">
        <v>554</v>
      </c>
      <c r="AN7" s="246">
        <v>-2.7599020873593756</v>
      </c>
      <c r="AO7" s="247"/>
      <c r="AP7" s="244">
        <v>0.22034219365312444</v>
      </c>
      <c r="AQ7" s="245">
        <v>1.0116954452425992</v>
      </c>
      <c r="AR7" s="245">
        <v>0.79135325158947478</v>
      </c>
      <c r="AS7" s="245">
        <v>1.2838598355480819</v>
      </c>
      <c r="AT7" s="246" t="s">
        <v>554</v>
      </c>
      <c r="AU7" s="246">
        <v>-6.7562403098557544</v>
      </c>
      <c r="AV7" s="248"/>
      <c r="AW7" s="244">
        <v>0.27320410405687751</v>
      </c>
      <c r="AX7" s="245">
        <v>1.4560879024728859</v>
      </c>
      <c r="AY7" s="245">
        <v>1.1828837984160083</v>
      </c>
      <c r="AZ7" s="245">
        <v>1.8478019089668978</v>
      </c>
      <c r="BA7" s="246" t="s">
        <v>554</v>
      </c>
      <c r="BB7" s="246">
        <v>-9.5053311945556782</v>
      </c>
      <c r="BC7" s="248"/>
      <c r="BD7" s="244">
        <v>0.33730499828272287</v>
      </c>
      <c r="BE7" s="245">
        <v>1.7554143712983685</v>
      </c>
      <c r="BF7" s="245">
        <v>1.4181093730156458</v>
      </c>
      <c r="BG7" s="245">
        <v>2.227652616853915</v>
      </c>
      <c r="BH7" s="249" t="s">
        <v>554</v>
      </c>
      <c r="BI7" s="246">
        <v>-11.19075409890376</v>
      </c>
      <c r="BJ7" s="248"/>
      <c r="BK7" s="267">
        <v>0.2983618816325127</v>
      </c>
      <c r="BL7" s="245">
        <v>1.5355522321219908</v>
      </c>
      <c r="BM7" s="245">
        <v>1.2371903504894781</v>
      </c>
      <c r="BN7" s="245">
        <v>1.948643581898196</v>
      </c>
      <c r="BO7" s="249" t="s">
        <v>554</v>
      </c>
      <c r="BP7" s="246">
        <v>-9.5597016889885378</v>
      </c>
      <c r="BQ7" s="351"/>
      <c r="BR7" s="181"/>
    </row>
    <row r="8" spans="1:70" ht="62.25" customHeight="1" thickBot="1">
      <c r="A8" s="350" t="s">
        <v>548</v>
      </c>
      <c r="B8" s="91" t="s">
        <v>412</v>
      </c>
      <c r="C8" s="91" t="s">
        <v>408</v>
      </c>
      <c r="D8" s="209" t="s">
        <v>551</v>
      </c>
      <c r="E8" s="211" t="s">
        <v>163</v>
      </c>
      <c r="F8" s="265">
        <v>0</v>
      </c>
      <c r="G8" s="265">
        <v>0</v>
      </c>
      <c r="H8" s="265">
        <v>0.5</v>
      </c>
      <c r="I8" s="265">
        <v>0.75</v>
      </c>
      <c r="J8" s="265">
        <v>1</v>
      </c>
      <c r="K8" s="230" t="s">
        <v>849</v>
      </c>
      <c r="L8" s="266" t="s">
        <v>133</v>
      </c>
      <c r="M8" s="315" t="s">
        <v>867</v>
      </c>
      <c r="N8" s="65" t="s">
        <v>103</v>
      </c>
      <c r="O8" s="317" t="s">
        <v>868</v>
      </c>
      <c r="P8" s="318" t="s">
        <v>869</v>
      </c>
      <c r="Q8" s="317" t="s">
        <v>870</v>
      </c>
      <c r="R8" s="318" t="s">
        <v>6</v>
      </c>
      <c r="S8" s="306"/>
      <c r="T8" s="213"/>
      <c r="U8" s="79"/>
      <c r="V8" s="78"/>
      <c r="W8" s="308" t="s">
        <v>871</v>
      </c>
      <c r="X8" s="162"/>
      <c r="Y8" s="65"/>
      <c r="Z8" s="56"/>
      <c r="AA8" s="65"/>
      <c r="AB8" s="56"/>
      <c r="AC8" s="163"/>
      <c r="AD8" s="184"/>
      <c r="AE8" s="57" t="s">
        <v>872</v>
      </c>
      <c r="AF8" s="57">
        <v>2</v>
      </c>
      <c r="AG8" s="57" t="s">
        <v>873</v>
      </c>
      <c r="AH8" s="319">
        <v>42674</v>
      </c>
      <c r="AI8" s="244">
        <v>0</v>
      </c>
      <c r="AJ8" s="245">
        <v>0</v>
      </c>
      <c r="AK8" s="245">
        <v>0</v>
      </c>
      <c r="AL8" s="245">
        <v>0</v>
      </c>
      <c r="AM8" s="246" t="s">
        <v>555</v>
      </c>
      <c r="AN8" s="246">
        <v>0</v>
      </c>
      <c r="AO8" s="247"/>
      <c r="AP8" s="244">
        <v>0</v>
      </c>
      <c r="AQ8" s="245">
        <v>0</v>
      </c>
      <c r="AR8" s="245">
        <v>0</v>
      </c>
      <c r="AS8" s="245">
        <v>0</v>
      </c>
      <c r="AT8" s="246" t="s">
        <v>555</v>
      </c>
      <c r="AU8" s="246">
        <v>0</v>
      </c>
      <c r="AV8" s="248"/>
      <c r="AW8" s="244">
        <v>1.811128564985624E-2</v>
      </c>
      <c r="AX8" s="245">
        <v>9.6527188067043912E-2</v>
      </c>
      <c r="AY8" s="245">
        <v>7.8415902417187669E-2</v>
      </c>
      <c r="AZ8" s="245">
        <v>0</v>
      </c>
      <c r="BA8" s="246" t="s">
        <v>555</v>
      </c>
      <c r="BB8" s="246">
        <v>-0.41745306326428189</v>
      </c>
      <c r="BC8" s="248"/>
      <c r="BD8" s="244">
        <v>2.7836832824315708E-2</v>
      </c>
      <c r="BE8" s="245">
        <v>0.14486941088929864</v>
      </c>
      <c r="BF8" s="245">
        <v>0.11703257806498293</v>
      </c>
      <c r="BG8" s="245">
        <v>0</v>
      </c>
      <c r="BH8" s="249" t="s">
        <v>555</v>
      </c>
      <c r="BI8" s="246">
        <v>-0.61211339734768466</v>
      </c>
      <c r="BJ8" s="248"/>
      <c r="BK8" s="267">
        <v>3.8220724796590985E-2</v>
      </c>
      <c r="BL8" s="245">
        <v>0.19670716297135102</v>
      </c>
      <c r="BM8" s="245">
        <v>0.15848643817476005</v>
      </c>
      <c r="BN8" s="245">
        <v>0</v>
      </c>
      <c r="BO8" s="249" t="s">
        <v>555</v>
      </c>
      <c r="BP8" s="246">
        <v>-0.81166236488302979</v>
      </c>
      <c r="BQ8" s="351"/>
      <c r="BR8" s="112"/>
    </row>
    <row r="9" spans="1:70" ht="62.25" customHeight="1" thickBot="1">
      <c r="A9" s="350" t="s">
        <v>548</v>
      </c>
      <c r="B9" s="91" t="s">
        <v>412</v>
      </c>
      <c r="C9" s="91" t="s">
        <v>408</v>
      </c>
      <c r="D9" s="209" t="s">
        <v>552</v>
      </c>
      <c r="E9" s="211" t="s">
        <v>163</v>
      </c>
      <c r="F9" s="265">
        <v>0</v>
      </c>
      <c r="G9" s="265">
        <v>0</v>
      </c>
      <c r="H9" s="265">
        <v>0.5</v>
      </c>
      <c r="I9" s="265">
        <v>0.75</v>
      </c>
      <c r="J9" s="265">
        <v>1</v>
      </c>
      <c r="K9" s="230" t="s">
        <v>849</v>
      </c>
      <c r="L9" s="266" t="s">
        <v>133</v>
      </c>
      <c r="M9" s="315" t="s">
        <v>867</v>
      </c>
      <c r="N9" s="65" t="s">
        <v>103</v>
      </c>
      <c r="O9" s="317" t="s">
        <v>868</v>
      </c>
      <c r="P9" s="318" t="s">
        <v>869</v>
      </c>
      <c r="Q9" s="317" t="s">
        <v>870</v>
      </c>
      <c r="R9" s="318" t="s">
        <v>6</v>
      </c>
      <c r="S9" s="69"/>
      <c r="T9" s="214"/>
      <c r="U9" s="69"/>
      <c r="V9" s="65"/>
      <c r="W9" s="57"/>
      <c r="X9" s="162"/>
      <c r="Y9" s="65"/>
      <c r="Z9" s="56"/>
      <c r="AA9" s="65"/>
      <c r="AB9" s="56"/>
      <c r="AC9" s="163"/>
      <c r="AD9" s="184"/>
      <c r="AE9" s="57"/>
      <c r="AF9" s="90"/>
      <c r="AG9" s="57"/>
      <c r="AH9" s="163"/>
      <c r="AI9" s="244">
        <v>0</v>
      </c>
      <c r="AJ9" s="245">
        <v>0</v>
      </c>
      <c r="AK9" s="245">
        <v>0</v>
      </c>
      <c r="AL9" s="245">
        <v>0</v>
      </c>
      <c r="AM9" s="246" t="s">
        <v>555</v>
      </c>
      <c r="AN9" s="246">
        <v>0</v>
      </c>
      <c r="AO9" s="247"/>
      <c r="AP9" s="244">
        <v>0</v>
      </c>
      <c r="AQ9" s="245">
        <v>0</v>
      </c>
      <c r="AR9" s="245">
        <v>0</v>
      </c>
      <c r="AS9" s="245">
        <v>0</v>
      </c>
      <c r="AT9" s="246" t="s">
        <v>555</v>
      </c>
      <c r="AU9" s="246">
        <v>0</v>
      </c>
      <c r="AV9" s="248"/>
      <c r="AW9" s="244">
        <v>0.3779897569153699</v>
      </c>
      <c r="AX9" s="245">
        <v>2.0145609239770197</v>
      </c>
      <c r="AY9" s="245">
        <v>1.6365711670616498</v>
      </c>
      <c r="AZ9" s="245">
        <v>0</v>
      </c>
      <c r="BA9" s="246" t="s">
        <v>555</v>
      </c>
      <c r="BB9" s="246">
        <v>-8.5929123399909546</v>
      </c>
      <c r="BC9" s="248"/>
      <c r="BD9" s="244">
        <v>0.53745131386152833</v>
      </c>
      <c r="BE9" s="245">
        <v>2.7970227687967273</v>
      </c>
      <c r="BF9" s="245">
        <v>2.2595714549351991</v>
      </c>
      <c r="BG9" s="245">
        <v>0</v>
      </c>
      <c r="BH9" s="249" t="s">
        <v>555</v>
      </c>
      <c r="BI9" s="246">
        <v>-11.650913932209857</v>
      </c>
      <c r="BJ9" s="248"/>
      <c r="BK9" s="267">
        <v>0.56764246046323286</v>
      </c>
      <c r="BL9" s="245">
        <v>2.9214343415528061</v>
      </c>
      <c r="BM9" s="245">
        <v>2.353791881089573</v>
      </c>
      <c r="BN9" s="245">
        <v>0</v>
      </c>
      <c r="BO9" s="249" t="s">
        <v>555</v>
      </c>
      <c r="BP9" s="246">
        <v>-11.88393221085405</v>
      </c>
      <c r="BQ9" s="351"/>
      <c r="BR9" s="112"/>
    </row>
    <row r="10" spans="1:70" ht="62.25" customHeight="1" thickBot="1">
      <c r="A10" s="350" t="s">
        <v>548</v>
      </c>
      <c r="B10" s="91" t="s">
        <v>412</v>
      </c>
      <c r="C10" s="91" t="s">
        <v>408</v>
      </c>
      <c r="D10" s="209" t="s">
        <v>547</v>
      </c>
      <c r="E10" s="211" t="s">
        <v>163</v>
      </c>
      <c r="F10" s="265">
        <v>0</v>
      </c>
      <c r="G10" s="265">
        <v>0</v>
      </c>
      <c r="H10" s="265">
        <v>0.5</v>
      </c>
      <c r="I10" s="265">
        <v>0.75</v>
      </c>
      <c r="J10" s="265">
        <v>1</v>
      </c>
      <c r="K10" s="230" t="s">
        <v>115</v>
      </c>
      <c r="L10" s="266" t="s">
        <v>133</v>
      </c>
      <c r="M10" s="315"/>
      <c r="N10" s="214"/>
      <c r="O10" s="317"/>
      <c r="P10" s="318"/>
      <c r="Q10" s="317"/>
      <c r="R10" s="320"/>
      <c r="S10" s="69"/>
      <c r="T10" s="214"/>
      <c r="U10" s="69"/>
      <c r="V10" s="65"/>
      <c r="W10" s="57"/>
      <c r="X10" s="162"/>
      <c r="Y10" s="65"/>
      <c r="Z10" s="56"/>
      <c r="AA10" s="65"/>
      <c r="AB10" s="56"/>
      <c r="AC10" s="163"/>
      <c r="AD10" s="184"/>
      <c r="AE10" s="321"/>
      <c r="AF10" s="90"/>
      <c r="AG10" s="321"/>
      <c r="AH10" s="163"/>
      <c r="AI10" s="244">
        <v>0</v>
      </c>
      <c r="AJ10" s="245">
        <v>0</v>
      </c>
      <c r="AK10" s="245">
        <v>0</v>
      </c>
      <c r="AL10" s="245">
        <v>0</v>
      </c>
      <c r="AM10" s="246" t="s">
        <v>554</v>
      </c>
      <c r="AN10" s="246">
        <v>0</v>
      </c>
      <c r="AO10" s="247"/>
      <c r="AP10" s="244">
        <v>0</v>
      </c>
      <c r="AQ10" s="245">
        <v>0</v>
      </c>
      <c r="AR10" s="245">
        <v>0</v>
      </c>
      <c r="AS10" s="245">
        <v>0</v>
      </c>
      <c r="AT10" s="246" t="s">
        <v>554</v>
      </c>
      <c r="AU10" s="246">
        <v>0</v>
      </c>
      <c r="AV10" s="248"/>
      <c r="AW10" s="244">
        <v>1.7075256503554844E-2</v>
      </c>
      <c r="AX10" s="245">
        <v>9.1005493904555368E-2</v>
      </c>
      <c r="AY10" s="245">
        <v>7.393023740100052E-2</v>
      </c>
      <c r="AZ10" s="245">
        <v>0.11548761931043111</v>
      </c>
      <c r="BA10" s="246" t="s">
        <v>554</v>
      </c>
      <c r="BB10" s="246">
        <v>-0.59408319965972989</v>
      </c>
      <c r="BC10" s="248"/>
      <c r="BD10" s="244">
        <v>3.1622343589005265E-2</v>
      </c>
      <c r="BE10" s="245">
        <v>0.16457009730922206</v>
      </c>
      <c r="BF10" s="245">
        <v>0.1329477537202168</v>
      </c>
      <c r="BG10" s="245">
        <v>0.2088424328300546</v>
      </c>
      <c r="BH10" s="249" t="s">
        <v>554</v>
      </c>
      <c r="BI10" s="246">
        <v>-1.0491331967722277</v>
      </c>
      <c r="BJ10" s="248"/>
      <c r="BK10" s="267">
        <v>3.7295235204064088E-2</v>
      </c>
      <c r="BL10" s="245">
        <v>0.19194402901524885</v>
      </c>
      <c r="BM10" s="245">
        <v>0.15464879381118476</v>
      </c>
      <c r="BN10" s="245">
        <v>0.2435804477372745</v>
      </c>
      <c r="BO10" s="249" t="s">
        <v>554</v>
      </c>
      <c r="BP10" s="246">
        <v>-1.1949627111235672</v>
      </c>
      <c r="BQ10" s="351"/>
      <c r="BR10" s="112"/>
    </row>
    <row r="11" spans="1:70" ht="62.25" customHeight="1" thickBot="1">
      <c r="A11" s="350" t="s">
        <v>548</v>
      </c>
      <c r="B11" s="91" t="s">
        <v>412</v>
      </c>
      <c r="C11" s="91" t="s">
        <v>408</v>
      </c>
      <c r="D11" s="209" t="s">
        <v>549</v>
      </c>
      <c r="E11" s="211" t="s">
        <v>163</v>
      </c>
      <c r="F11" s="265">
        <v>0</v>
      </c>
      <c r="G11" s="265">
        <v>0</v>
      </c>
      <c r="H11" s="265">
        <v>0.5</v>
      </c>
      <c r="I11" s="265">
        <v>0.75</v>
      </c>
      <c r="J11" s="265">
        <v>1</v>
      </c>
      <c r="K11" s="230" t="s">
        <v>115</v>
      </c>
      <c r="L11" s="266" t="s">
        <v>133</v>
      </c>
      <c r="M11" s="315"/>
      <c r="N11" s="214"/>
      <c r="O11" s="317"/>
      <c r="P11" s="318"/>
      <c r="Q11" s="317"/>
      <c r="R11" s="320"/>
      <c r="S11" s="69"/>
      <c r="T11" s="214"/>
      <c r="U11" s="69"/>
      <c r="V11" s="65"/>
      <c r="W11" s="57"/>
      <c r="X11" s="162"/>
      <c r="Y11" s="65"/>
      <c r="Z11" s="56"/>
      <c r="AA11" s="65"/>
      <c r="AB11" s="56"/>
      <c r="AC11" s="163"/>
      <c r="AD11" s="184"/>
      <c r="AE11" s="321"/>
      <c r="AF11" s="90"/>
      <c r="AG11" s="321"/>
      <c r="AH11" s="163"/>
      <c r="AI11" s="244">
        <v>0</v>
      </c>
      <c r="AJ11" s="245">
        <v>0</v>
      </c>
      <c r="AK11" s="245">
        <v>0</v>
      </c>
      <c r="AL11" s="245">
        <v>0</v>
      </c>
      <c r="AM11" s="246" t="s">
        <v>544</v>
      </c>
      <c r="AN11" s="246">
        <v>0</v>
      </c>
      <c r="AO11" s="247"/>
      <c r="AP11" s="244">
        <v>0</v>
      </c>
      <c r="AQ11" s="245">
        <v>0</v>
      </c>
      <c r="AR11" s="245">
        <v>0</v>
      </c>
      <c r="AS11" s="245">
        <v>0</v>
      </c>
      <c r="AT11" s="246" t="s">
        <v>544</v>
      </c>
      <c r="AU11" s="246">
        <v>0</v>
      </c>
      <c r="AV11" s="248"/>
      <c r="AW11" s="244">
        <v>8.1072538394503461E-3</v>
      </c>
      <c r="AX11" s="245">
        <v>4.3208993066381193E-2</v>
      </c>
      <c r="AY11" s="245">
        <v>3.5101739226930849E-2</v>
      </c>
      <c r="AZ11" s="245">
        <v>5.3328117818342485E-2</v>
      </c>
      <c r="BA11" s="246" t="s">
        <v>544</v>
      </c>
      <c r="BB11" s="246">
        <v>-8.944740702297142E-3</v>
      </c>
      <c r="BC11" s="248"/>
      <c r="BD11" s="244">
        <v>1.2896765044584075E-2</v>
      </c>
      <c r="BE11" s="245">
        <v>6.7117791962114939E-2</v>
      </c>
      <c r="BF11" s="245">
        <v>5.4221026917530862E-2</v>
      </c>
      <c r="BG11" s="245">
        <v>8.2836124229136873E-2</v>
      </c>
      <c r="BH11" s="249" t="s">
        <v>544</v>
      </c>
      <c r="BI11" s="246">
        <v>-1.3568483588407664E-2</v>
      </c>
      <c r="BJ11" s="248"/>
      <c r="BK11" s="267">
        <v>1.7707607422377786E-2</v>
      </c>
      <c r="BL11" s="245">
        <v>9.1134148753166749E-2</v>
      </c>
      <c r="BM11" s="245">
        <v>7.3426541330788964E-2</v>
      </c>
      <c r="BN11" s="245">
        <v>0.11247687754530353</v>
      </c>
      <c r="BO11" s="249" t="s">
        <v>544</v>
      </c>
      <c r="BP11" s="246">
        <v>-1.7991809238228556E-2</v>
      </c>
      <c r="BQ11" s="351"/>
      <c r="BR11" s="112"/>
    </row>
    <row r="12" spans="1:70" s="81" customFormat="1" ht="54" customHeight="1" thickBot="1">
      <c r="A12" s="350" t="s">
        <v>418</v>
      </c>
      <c r="B12" s="91" t="s">
        <v>415</v>
      </c>
      <c r="C12" s="91" t="s">
        <v>408</v>
      </c>
      <c r="D12" s="209" t="s">
        <v>547</v>
      </c>
      <c r="E12" s="211" t="s">
        <v>164</v>
      </c>
      <c r="F12" s="265">
        <v>0</v>
      </c>
      <c r="G12" s="265">
        <v>0</v>
      </c>
      <c r="H12" s="265">
        <v>0</v>
      </c>
      <c r="I12" s="265">
        <v>0</v>
      </c>
      <c r="J12" s="265">
        <v>1</v>
      </c>
      <c r="K12" s="230" t="s">
        <v>851</v>
      </c>
      <c r="L12" s="177"/>
      <c r="M12" s="315" t="s">
        <v>874</v>
      </c>
      <c r="N12" s="316" t="s">
        <v>875</v>
      </c>
      <c r="O12" s="322" t="s">
        <v>876</v>
      </c>
      <c r="P12" s="316" t="s">
        <v>863</v>
      </c>
      <c r="Q12" s="306"/>
      <c r="R12" s="307"/>
      <c r="S12" s="322"/>
      <c r="T12" s="213"/>
      <c r="U12" s="79"/>
      <c r="V12" s="78"/>
      <c r="W12" s="80"/>
      <c r="X12" s="160"/>
      <c r="Y12" s="78"/>
      <c r="Z12" s="77"/>
      <c r="AA12" s="78"/>
      <c r="AB12" s="77"/>
      <c r="AC12" s="161"/>
      <c r="AD12" s="217" t="s">
        <v>344</v>
      </c>
      <c r="AE12" s="79"/>
      <c r="AF12" s="95"/>
      <c r="AG12" s="79"/>
      <c r="AH12" s="161"/>
      <c r="AI12" s="244">
        <v>0</v>
      </c>
      <c r="AJ12" s="245">
        <v>0</v>
      </c>
      <c r="AK12" s="245">
        <v>0</v>
      </c>
      <c r="AL12" s="245">
        <v>0</v>
      </c>
      <c r="AM12" s="246" t="s">
        <v>554</v>
      </c>
      <c r="AN12" s="246">
        <v>0</v>
      </c>
      <c r="AO12" s="247"/>
      <c r="AP12" s="244">
        <v>0</v>
      </c>
      <c r="AQ12" s="245">
        <v>0</v>
      </c>
      <c r="AR12" s="245">
        <v>0</v>
      </c>
      <c r="AS12" s="245">
        <v>0</v>
      </c>
      <c r="AT12" s="246" t="s">
        <v>554</v>
      </c>
      <c r="AU12" s="246">
        <v>0</v>
      </c>
      <c r="AV12" s="248"/>
      <c r="AW12" s="244">
        <v>0</v>
      </c>
      <c r="AX12" s="245">
        <v>0</v>
      </c>
      <c r="AY12" s="245">
        <v>0</v>
      </c>
      <c r="AZ12" s="245">
        <v>0</v>
      </c>
      <c r="BA12" s="246" t="s">
        <v>554</v>
      </c>
      <c r="BB12" s="246">
        <v>0</v>
      </c>
      <c r="BC12" s="248"/>
      <c r="BD12" s="244">
        <v>0</v>
      </c>
      <c r="BE12" s="245">
        <v>0</v>
      </c>
      <c r="BF12" s="245">
        <v>0</v>
      </c>
      <c r="BG12" s="245">
        <v>0</v>
      </c>
      <c r="BH12" s="249" t="s">
        <v>554</v>
      </c>
      <c r="BI12" s="246">
        <v>0</v>
      </c>
      <c r="BJ12" s="248"/>
      <c r="BK12" s="267">
        <v>0.11188570561219226</v>
      </c>
      <c r="BL12" s="245">
        <v>0.57583208704574651</v>
      </c>
      <c r="BM12" s="245">
        <v>0.46394638143355427</v>
      </c>
      <c r="BN12" s="245">
        <v>0.73074134321182349</v>
      </c>
      <c r="BO12" s="249" t="s">
        <v>554</v>
      </c>
      <c r="BP12" s="246">
        <v>-3.5848881333707014</v>
      </c>
      <c r="BQ12" s="351"/>
      <c r="BR12" s="181"/>
    </row>
    <row r="13" spans="1:70" ht="49.15" customHeight="1" thickBot="1">
      <c r="A13" s="350" t="s">
        <v>550</v>
      </c>
      <c r="B13" s="91" t="s">
        <v>830</v>
      </c>
      <c r="C13" s="91" t="s">
        <v>408</v>
      </c>
      <c r="D13" s="209" t="s">
        <v>549</v>
      </c>
      <c r="E13" s="211" t="s">
        <v>164</v>
      </c>
      <c r="F13" s="265">
        <v>0.5</v>
      </c>
      <c r="G13" s="265">
        <v>0.5</v>
      </c>
      <c r="H13" s="265">
        <v>0.75</v>
      </c>
      <c r="I13" s="265">
        <v>1</v>
      </c>
      <c r="J13" s="265">
        <v>1</v>
      </c>
      <c r="K13" s="230" t="s">
        <v>877</v>
      </c>
      <c r="L13" s="177"/>
      <c r="M13" s="152" t="s">
        <v>680</v>
      </c>
      <c r="N13" s="65" t="s">
        <v>103</v>
      </c>
      <c r="O13" s="322" t="s">
        <v>878</v>
      </c>
      <c r="P13" s="323" t="s">
        <v>106</v>
      </c>
      <c r="Q13" s="322" t="s">
        <v>879</v>
      </c>
      <c r="R13" s="323" t="s">
        <v>106</v>
      </c>
      <c r="S13" s="306"/>
      <c r="T13" s="213"/>
      <c r="U13" s="79"/>
      <c r="V13" s="78"/>
      <c r="W13" s="80"/>
      <c r="X13" s="162"/>
      <c r="Y13" s="65"/>
      <c r="Z13" s="56"/>
      <c r="AA13" s="65"/>
      <c r="AB13" s="56"/>
      <c r="AC13" s="163"/>
      <c r="AD13" s="217" t="s">
        <v>344</v>
      </c>
      <c r="AE13" s="73"/>
      <c r="AF13" s="89"/>
      <c r="AG13" s="73"/>
      <c r="AH13" s="163"/>
      <c r="AI13" s="244">
        <v>5.6182590133884033E-2</v>
      </c>
      <c r="AJ13" s="245">
        <v>0.19199681317306178</v>
      </c>
      <c r="AK13" s="245">
        <v>0.13581422303917773</v>
      </c>
      <c r="AL13" s="245">
        <v>0.23696059424272164</v>
      </c>
      <c r="AM13" s="246" t="s">
        <v>544</v>
      </c>
      <c r="AN13" s="246">
        <v>-4.1554126676697577E-2</v>
      </c>
      <c r="AO13" s="247"/>
      <c r="AP13" s="244">
        <v>3.1702262935087495E-2</v>
      </c>
      <c r="AQ13" s="245">
        <v>0.14556011485391013</v>
      </c>
      <c r="AR13" s="245">
        <v>0.11385785191882264</v>
      </c>
      <c r="AS13" s="245">
        <v>0.17964887408173291</v>
      </c>
      <c r="AT13" s="246" t="s">
        <v>544</v>
      </c>
      <c r="AU13" s="246">
        <v>-3.0825606698350182E-2</v>
      </c>
      <c r="AV13" s="248"/>
      <c r="AW13" s="244">
        <v>2.4321761518351047E-2</v>
      </c>
      <c r="AX13" s="245">
        <v>0.12962697919914362</v>
      </c>
      <c r="AY13" s="245">
        <v>0.10530521768079257</v>
      </c>
      <c r="AZ13" s="245">
        <v>0.15998435345502751</v>
      </c>
      <c r="BA13" s="246" t="s">
        <v>544</v>
      </c>
      <c r="BB13" s="246">
        <v>-2.6834222106891431E-2</v>
      </c>
      <c r="BC13" s="248"/>
      <c r="BD13" s="244">
        <v>3.4391373452224192E-2</v>
      </c>
      <c r="BE13" s="245">
        <v>0.17898077856563982</v>
      </c>
      <c r="BF13" s="245">
        <v>0.14458940511341561</v>
      </c>
      <c r="BG13" s="245">
        <v>0.22089633127769831</v>
      </c>
      <c r="BH13" s="249" t="s">
        <v>544</v>
      </c>
      <c r="BI13" s="246">
        <v>-3.6182622902420435E-2</v>
      </c>
      <c r="BJ13" s="248"/>
      <c r="BK13" s="267">
        <v>3.5415214844755571E-2</v>
      </c>
      <c r="BL13" s="245">
        <v>0.1822682975063335</v>
      </c>
      <c r="BM13" s="245">
        <v>0.14685308266157793</v>
      </c>
      <c r="BN13" s="245">
        <v>0.22495375509060705</v>
      </c>
      <c r="BO13" s="249" t="s">
        <v>544</v>
      </c>
      <c r="BP13" s="246">
        <v>-3.5983618476457112E-2</v>
      </c>
      <c r="BQ13" s="351"/>
      <c r="BR13" s="112"/>
    </row>
    <row r="14" spans="1:70" ht="61.5" customHeight="1" thickBot="1">
      <c r="A14" s="350" t="s">
        <v>550</v>
      </c>
      <c r="B14" s="91" t="s">
        <v>830</v>
      </c>
      <c r="C14" s="91" t="s">
        <v>408</v>
      </c>
      <c r="D14" s="209" t="s">
        <v>547</v>
      </c>
      <c r="E14" s="211" t="s">
        <v>164</v>
      </c>
      <c r="F14" s="265">
        <v>0.5</v>
      </c>
      <c r="G14" s="265">
        <v>0.5</v>
      </c>
      <c r="H14" s="265">
        <v>0.75</v>
      </c>
      <c r="I14" s="265">
        <v>1</v>
      </c>
      <c r="J14" s="265">
        <v>1</v>
      </c>
      <c r="K14" s="230" t="s">
        <v>877</v>
      </c>
      <c r="L14" s="177"/>
      <c r="M14" s="152" t="s">
        <v>680</v>
      </c>
      <c r="N14" s="65" t="s">
        <v>103</v>
      </c>
      <c r="O14" s="322" t="s">
        <v>878</v>
      </c>
      <c r="P14" s="323" t="s">
        <v>106</v>
      </c>
      <c r="Q14" s="322" t="s">
        <v>879</v>
      </c>
      <c r="R14" s="323" t="s">
        <v>106</v>
      </c>
      <c r="S14" s="306"/>
      <c r="T14" s="213"/>
      <c r="U14" s="79"/>
      <c r="V14" s="78"/>
      <c r="W14" s="80"/>
      <c r="X14" s="162"/>
      <c r="Y14" s="65"/>
      <c r="Z14" s="56"/>
      <c r="AA14" s="65"/>
      <c r="AB14" s="56"/>
      <c r="AC14" s="163"/>
      <c r="AD14" s="184"/>
      <c r="AE14" s="57"/>
      <c r="AF14" s="90"/>
      <c r="AG14" s="57"/>
      <c r="AH14" s="163"/>
      <c r="AI14" s="244">
        <v>0.11833009753586304</v>
      </c>
      <c r="AJ14" s="245">
        <v>0.40437796789367531</v>
      </c>
      <c r="AK14" s="245">
        <v>0.28604787035781226</v>
      </c>
      <c r="AL14" s="245">
        <v>0.51316296203621703</v>
      </c>
      <c r="AM14" s="246" t="s">
        <v>554</v>
      </c>
      <c r="AN14" s="246">
        <v>-2.7599020873593756</v>
      </c>
      <c r="AO14" s="247"/>
      <c r="AP14" s="244">
        <v>0.14689479576874956</v>
      </c>
      <c r="AQ14" s="245">
        <v>0.67446363016173261</v>
      </c>
      <c r="AR14" s="245">
        <v>0.52756883439298308</v>
      </c>
      <c r="AS14" s="245">
        <v>0.85590655703205432</v>
      </c>
      <c r="AT14" s="246" t="s">
        <v>554</v>
      </c>
      <c r="AU14" s="246">
        <v>-4.5041602065705018</v>
      </c>
      <c r="AV14" s="248"/>
      <c r="AW14" s="244">
        <v>0.20490307804265814</v>
      </c>
      <c r="AX14" s="245">
        <v>1.0920659268546644</v>
      </c>
      <c r="AY14" s="245">
        <v>0.88716284881200624</v>
      </c>
      <c r="AZ14" s="245">
        <v>1.3858514317251733</v>
      </c>
      <c r="BA14" s="246" t="s">
        <v>554</v>
      </c>
      <c r="BB14" s="246">
        <v>-7.1289983959167582</v>
      </c>
      <c r="BC14" s="248"/>
      <c r="BD14" s="244">
        <v>0.33730499828272287</v>
      </c>
      <c r="BE14" s="245">
        <v>1.7554143712983685</v>
      </c>
      <c r="BF14" s="245">
        <v>1.4181093730156458</v>
      </c>
      <c r="BG14" s="245">
        <v>2.227652616853915</v>
      </c>
      <c r="BH14" s="249" t="s">
        <v>554</v>
      </c>
      <c r="BI14" s="246">
        <v>-11.19075409890376</v>
      </c>
      <c r="BJ14" s="248"/>
      <c r="BK14" s="267">
        <v>0.2983618816325127</v>
      </c>
      <c r="BL14" s="245">
        <v>1.5355522321219908</v>
      </c>
      <c r="BM14" s="245">
        <v>1.2371903504894781</v>
      </c>
      <c r="BN14" s="245">
        <v>1.948643581898196</v>
      </c>
      <c r="BO14" s="249" t="s">
        <v>554</v>
      </c>
      <c r="BP14" s="246">
        <v>-9.5597016889885378</v>
      </c>
      <c r="BQ14" s="351"/>
      <c r="BR14" s="112"/>
    </row>
    <row r="15" spans="1:70" ht="62.25" customHeight="1" thickBot="1">
      <c r="A15" s="350" t="s">
        <v>553</v>
      </c>
      <c r="B15" s="91" t="s">
        <v>414</v>
      </c>
      <c r="C15" s="91" t="s">
        <v>408</v>
      </c>
      <c r="D15" s="209" t="s">
        <v>549</v>
      </c>
      <c r="E15" s="211" t="s">
        <v>163</v>
      </c>
      <c r="F15" s="265">
        <v>0</v>
      </c>
      <c r="G15" s="265">
        <v>0.25</v>
      </c>
      <c r="H15" s="265">
        <v>0.75</v>
      </c>
      <c r="I15" s="265">
        <v>1</v>
      </c>
      <c r="J15" s="265">
        <v>1</v>
      </c>
      <c r="K15" s="230" t="s">
        <v>880</v>
      </c>
      <c r="L15" s="177"/>
      <c r="M15" s="218" t="s">
        <v>681</v>
      </c>
      <c r="N15" s="65" t="s">
        <v>103</v>
      </c>
      <c r="O15" s="69" t="s">
        <v>881</v>
      </c>
      <c r="P15" s="316" t="s">
        <v>882</v>
      </c>
      <c r="Q15" s="69"/>
      <c r="R15" s="214"/>
      <c r="S15" s="69"/>
      <c r="T15" s="214"/>
      <c r="U15" s="69"/>
      <c r="V15" s="65"/>
      <c r="W15" s="57"/>
      <c r="X15" s="162"/>
      <c r="Y15" s="65"/>
      <c r="Z15" s="56"/>
      <c r="AA15" s="65"/>
      <c r="AB15" s="56"/>
      <c r="AC15" s="163"/>
      <c r="AD15" s="184"/>
      <c r="AE15" s="57"/>
      <c r="AF15" s="90"/>
      <c r="AG15" s="57"/>
      <c r="AH15" s="163"/>
      <c r="AI15" s="244">
        <v>0</v>
      </c>
      <c r="AJ15" s="245">
        <v>0</v>
      </c>
      <c r="AK15" s="245">
        <v>0</v>
      </c>
      <c r="AL15" s="245">
        <v>0</v>
      </c>
      <c r="AM15" s="246" t="s">
        <v>544</v>
      </c>
      <c r="AN15" s="246">
        <v>0</v>
      </c>
      <c r="AO15" s="247"/>
      <c r="AP15" s="244">
        <v>5.5478960136403112E-2</v>
      </c>
      <c r="AQ15" s="245">
        <v>0.25473020099434268</v>
      </c>
      <c r="AR15" s="245">
        <v>0.19925124085793958</v>
      </c>
      <c r="AS15" s="245">
        <v>0.31438552964303257</v>
      </c>
      <c r="AT15" s="246" t="s">
        <v>544</v>
      </c>
      <c r="AU15" s="246">
        <v>-5.3944811722112809E-2</v>
      </c>
      <c r="AV15" s="248"/>
      <c r="AW15" s="244">
        <v>8.5126165314228633E-2</v>
      </c>
      <c r="AX15" s="245">
        <v>0.45369442719700248</v>
      </c>
      <c r="AY15" s="245">
        <v>0.36856826188277386</v>
      </c>
      <c r="AZ15" s="245">
        <v>0.55994523709259603</v>
      </c>
      <c r="BA15" s="246" t="s">
        <v>544</v>
      </c>
      <c r="BB15" s="246">
        <v>-9.3919777374119967E-2</v>
      </c>
      <c r="BC15" s="248"/>
      <c r="BD15" s="244">
        <v>0.12036980708278466</v>
      </c>
      <c r="BE15" s="245">
        <v>0.62643272497973923</v>
      </c>
      <c r="BF15" s="245">
        <v>0.50606291789695457</v>
      </c>
      <c r="BG15" s="245">
        <v>0.77313715947194395</v>
      </c>
      <c r="BH15" s="249" t="s">
        <v>544</v>
      </c>
      <c r="BI15" s="246">
        <v>-0.1266391801584715</v>
      </c>
      <c r="BJ15" s="248"/>
      <c r="BK15" s="267">
        <v>0.12395325195664447</v>
      </c>
      <c r="BL15" s="245">
        <v>0.63793904127216716</v>
      </c>
      <c r="BM15" s="245">
        <v>0.51398578931552263</v>
      </c>
      <c r="BN15" s="245">
        <v>0.78733814281712455</v>
      </c>
      <c r="BO15" s="249" t="s">
        <v>544</v>
      </c>
      <c r="BP15" s="246">
        <v>-0.1259426646675999</v>
      </c>
      <c r="BQ15" s="351"/>
      <c r="BR15" s="112"/>
    </row>
    <row r="16" spans="1:70" ht="62.25" customHeight="1" thickBot="1">
      <c r="A16" s="350" t="s">
        <v>553</v>
      </c>
      <c r="B16" s="91" t="s">
        <v>414</v>
      </c>
      <c r="C16" s="91" t="s">
        <v>408</v>
      </c>
      <c r="D16" s="209" t="s">
        <v>551</v>
      </c>
      <c r="E16" s="211" t="s">
        <v>163</v>
      </c>
      <c r="F16" s="265">
        <v>0</v>
      </c>
      <c r="G16" s="265">
        <v>0.25</v>
      </c>
      <c r="H16" s="265">
        <v>0.75</v>
      </c>
      <c r="I16" s="265">
        <v>1</v>
      </c>
      <c r="J16" s="265">
        <v>1</v>
      </c>
      <c r="K16" s="230" t="s">
        <v>880</v>
      </c>
      <c r="L16" s="177"/>
      <c r="M16" s="218" t="s">
        <v>681</v>
      </c>
      <c r="N16" s="65" t="s">
        <v>103</v>
      </c>
      <c r="O16" s="69" t="s">
        <v>883</v>
      </c>
      <c r="P16" s="316" t="s">
        <v>882</v>
      </c>
      <c r="Q16" s="69"/>
      <c r="R16" s="214"/>
      <c r="S16" s="69"/>
      <c r="T16" s="214"/>
      <c r="U16" s="69"/>
      <c r="V16" s="65"/>
      <c r="W16" s="57"/>
      <c r="X16" s="162"/>
      <c r="Y16" s="65"/>
      <c r="Z16" s="56"/>
      <c r="AA16" s="65"/>
      <c r="AB16" s="56"/>
      <c r="AC16" s="163"/>
      <c r="AD16" s="184"/>
      <c r="AE16" s="57"/>
      <c r="AF16" s="90"/>
      <c r="AG16" s="57"/>
      <c r="AH16" s="163"/>
      <c r="AI16" s="244">
        <v>0</v>
      </c>
      <c r="AJ16" s="245">
        <v>0</v>
      </c>
      <c r="AK16" s="245">
        <v>0</v>
      </c>
      <c r="AL16" s="245">
        <v>0</v>
      </c>
      <c r="AM16" s="246" t="s">
        <v>555</v>
      </c>
      <c r="AN16" s="246">
        <v>0</v>
      </c>
      <c r="AO16" s="247"/>
      <c r="AP16" s="244">
        <v>0.20134380609349184</v>
      </c>
      <c r="AQ16" s="245">
        <v>0.92446484341201152</v>
      </c>
      <c r="AR16" s="245">
        <v>0.72312103731851973</v>
      </c>
      <c r="AS16" s="245">
        <v>0</v>
      </c>
      <c r="AT16" s="246" t="s">
        <v>555</v>
      </c>
      <c r="AU16" s="246">
        <v>-4.08827116956141</v>
      </c>
      <c r="AV16" s="248"/>
      <c r="AW16" s="244">
        <v>0.24450235627305925</v>
      </c>
      <c r="AX16" s="245">
        <v>1.3031170389050928</v>
      </c>
      <c r="AY16" s="245">
        <v>1.0586146826320335</v>
      </c>
      <c r="AZ16" s="245">
        <v>0</v>
      </c>
      <c r="BA16" s="246" t="s">
        <v>555</v>
      </c>
      <c r="BB16" s="246">
        <v>-5.635616354067805</v>
      </c>
      <c r="BC16" s="248"/>
      <c r="BD16" s="244">
        <v>0.3340419938917884</v>
      </c>
      <c r="BE16" s="245">
        <v>1.7384329306715833</v>
      </c>
      <c r="BF16" s="245">
        <v>1.4043909367797949</v>
      </c>
      <c r="BG16" s="245">
        <v>0</v>
      </c>
      <c r="BH16" s="249" t="s">
        <v>555</v>
      </c>
      <c r="BI16" s="246">
        <v>-7.3453607681722133</v>
      </c>
      <c r="BJ16" s="248"/>
      <c r="BK16" s="267">
        <v>0.34398652316931883</v>
      </c>
      <c r="BL16" s="245">
        <v>1.770364466742159</v>
      </c>
      <c r="BM16" s="245">
        <v>1.4263779435728401</v>
      </c>
      <c r="BN16" s="245">
        <v>0</v>
      </c>
      <c r="BO16" s="249" t="s">
        <v>555</v>
      </c>
      <c r="BP16" s="246">
        <v>-7.3049612839472688</v>
      </c>
      <c r="BQ16" s="351"/>
      <c r="BR16" s="112"/>
    </row>
    <row r="17" spans="1:70" ht="94.9" customHeight="1" thickBot="1">
      <c r="A17" s="352" t="s">
        <v>682</v>
      </c>
      <c r="B17" s="353" t="s">
        <v>417</v>
      </c>
      <c r="C17" s="353" t="s">
        <v>683</v>
      </c>
      <c r="D17" s="354" t="s">
        <v>684</v>
      </c>
      <c r="E17" s="355" t="s">
        <v>163</v>
      </c>
      <c r="F17" s="356">
        <v>0</v>
      </c>
      <c r="G17" s="356">
        <v>0.25</v>
      </c>
      <c r="H17" s="356">
        <v>0.75</v>
      </c>
      <c r="I17" s="356">
        <v>1</v>
      </c>
      <c r="J17" s="356">
        <v>1</v>
      </c>
      <c r="K17" s="357" t="s">
        <v>884</v>
      </c>
      <c r="L17" s="358"/>
      <c r="M17" s="359" t="s">
        <v>685</v>
      </c>
      <c r="N17" s="360" t="s">
        <v>103</v>
      </c>
      <c r="O17" s="361" t="s">
        <v>885</v>
      </c>
      <c r="P17" s="362" t="s">
        <v>849</v>
      </c>
      <c r="Q17" s="361" t="s">
        <v>886</v>
      </c>
      <c r="R17" s="362" t="s">
        <v>887</v>
      </c>
      <c r="S17" s="361"/>
      <c r="T17" s="363"/>
      <c r="U17" s="361"/>
      <c r="V17" s="360"/>
      <c r="W17" s="364"/>
      <c r="X17" s="365"/>
      <c r="Y17" s="360"/>
      <c r="Z17" s="366"/>
      <c r="AA17" s="360"/>
      <c r="AB17" s="366"/>
      <c r="AC17" s="367"/>
      <c r="AD17" s="368"/>
      <c r="AE17" s="364"/>
      <c r="AF17" s="369"/>
      <c r="AG17" s="364"/>
      <c r="AH17" s="367"/>
      <c r="AI17" s="370"/>
      <c r="AJ17" s="371"/>
      <c r="AK17" s="371"/>
      <c r="AL17" s="371"/>
      <c r="AM17" s="372"/>
      <c r="AN17" s="372"/>
      <c r="AO17" s="373"/>
      <c r="AP17" s="370"/>
      <c r="AQ17" s="371"/>
      <c r="AR17" s="371"/>
      <c r="AS17" s="371"/>
      <c r="AT17" s="372"/>
      <c r="AU17" s="372"/>
      <c r="AV17" s="374"/>
      <c r="AW17" s="370"/>
      <c r="AX17" s="371"/>
      <c r="AY17" s="371"/>
      <c r="AZ17" s="371"/>
      <c r="BA17" s="372"/>
      <c r="BB17" s="372"/>
      <c r="BC17" s="374"/>
      <c r="BD17" s="370"/>
      <c r="BE17" s="371"/>
      <c r="BF17" s="371"/>
      <c r="BG17" s="371"/>
      <c r="BH17" s="375"/>
      <c r="BI17" s="372"/>
      <c r="BJ17" s="374"/>
      <c r="BK17" s="376"/>
      <c r="BL17" s="371"/>
      <c r="BM17" s="371"/>
      <c r="BN17" s="371"/>
      <c r="BO17" s="375"/>
      <c r="BP17" s="372"/>
      <c r="BQ17" s="377"/>
      <c r="BR17" s="112"/>
    </row>
  </sheetData>
  <mergeCells count="14">
    <mergeCell ref="N3:O3"/>
    <mergeCell ref="C1:L1"/>
    <mergeCell ref="A2:B2"/>
    <mergeCell ref="E2:F2"/>
    <mergeCell ref="G2:J2"/>
    <mergeCell ref="N2:O2"/>
    <mergeCell ref="BD4:BJ4"/>
    <mergeCell ref="BK4:BQ4"/>
    <mergeCell ref="F4:J4"/>
    <mergeCell ref="X4:Y4"/>
    <mergeCell ref="Z4:AC4"/>
    <mergeCell ref="AI4:AO4"/>
    <mergeCell ref="AP4:AV4"/>
    <mergeCell ref="AW4:BC4"/>
  </mergeCells>
  <conditionalFormatting sqref="AF9:AF11 AF17 AF13:AF15">
    <cfRule type="colorScale" priority="35">
      <colorScale>
        <cfvo type="num" val="1"/>
        <cfvo type="num" val="2"/>
        <cfvo type="num" val="3"/>
        <color rgb="FFFF0000"/>
        <color rgb="FFFFC000"/>
        <color rgb="FFFFFF00"/>
      </colorScale>
    </cfRule>
  </conditionalFormatting>
  <conditionalFormatting sqref="G2:J2">
    <cfRule type="colorScale" priority="33">
      <colorScale>
        <cfvo type="num" val="1"/>
        <cfvo type="num" val="2"/>
        <cfvo type="num" val="3"/>
        <color rgb="FFFF0000"/>
        <color rgb="FFFFC000"/>
        <color rgb="FFFFFF00"/>
      </colorScale>
    </cfRule>
    <cfRule type="colorScale" priority="34">
      <colorScale>
        <cfvo type="min"/>
        <cfvo type="percentile" val="50"/>
        <cfvo type="max"/>
        <color rgb="FF63BE7B"/>
        <color rgb="FFFFEB84"/>
        <color rgb="FFF8696B"/>
      </colorScale>
    </cfRule>
  </conditionalFormatting>
  <conditionalFormatting sqref="AF7 AF12">
    <cfRule type="colorScale" priority="32">
      <colorScale>
        <cfvo type="num" val="1"/>
        <cfvo type="num" val="2"/>
        <cfvo type="num" val="3"/>
        <color rgb="FFFF0000"/>
        <color rgb="FFFFC000"/>
        <color rgb="FFFFFF00"/>
      </colorScale>
    </cfRule>
  </conditionalFormatting>
  <conditionalFormatting sqref="L15">
    <cfRule type="colorScale" priority="29">
      <colorScale>
        <cfvo type="num" val="1"/>
        <cfvo type="num" val="2"/>
        <cfvo type="num" val="3"/>
        <color rgb="FFFF0000"/>
        <color rgb="FFFFC000"/>
        <color rgb="FFFFFF00"/>
      </colorScale>
    </cfRule>
    <cfRule type="colorScale" priority="30">
      <colorScale>
        <cfvo type="num" val="1"/>
        <cfvo type="num" val="2"/>
        <cfvo type="num" val="3"/>
        <color rgb="FFFF0000"/>
        <color rgb="FFFFCC00"/>
        <color rgb="FFFFFF00"/>
      </colorScale>
    </cfRule>
    <cfRule type="colorScale" priority="31">
      <colorScale>
        <cfvo type="min"/>
        <cfvo type="percentile" val="50"/>
        <cfvo type="max"/>
        <color rgb="FFF8696B"/>
        <color rgb="FFFFEB84"/>
        <color rgb="FF63BE7B"/>
      </colorScale>
    </cfRule>
  </conditionalFormatting>
  <conditionalFormatting sqref="L17">
    <cfRule type="colorScale" priority="26">
      <colorScale>
        <cfvo type="num" val="1"/>
        <cfvo type="num" val="2"/>
        <cfvo type="num" val="3"/>
        <color rgb="FFFF0000"/>
        <color rgb="FFFFC000"/>
        <color rgb="FFFFFF00"/>
      </colorScale>
    </cfRule>
    <cfRule type="colorScale" priority="27">
      <colorScale>
        <cfvo type="num" val="1"/>
        <cfvo type="num" val="2"/>
        <cfvo type="num" val="3"/>
        <color rgb="FFFF0000"/>
        <color rgb="FFFFCC00"/>
        <color rgb="FFFFFF00"/>
      </colorScale>
    </cfRule>
    <cfRule type="colorScale" priority="28">
      <colorScale>
        <cfvo type="min"/>
        <cfvo type="percentile" val="50"/>
        <cfvo type="max"/>
        <color rgb="FFF8696B"/>
        <color rgb="FFFFEB84"/>
        <color rgb="FF63BE7B"/>
      </colorScale>
    </cfRule>
  </conditionalFormatting>
  <conditionalFormatting sqref="L13">
    <cfRule type="colorScale" priority="23">
      <colorScale>
        <cfvo type="num" val="1"/>
        <cfvo type="num" val="2"/>
        <cfvo type="num" val="3"/>
        <color rgb="FFFF0000"/>
        <color rgb="FFFFC000"/>
        <color rgb="FFFFFF00"/>
      </colorScale>
    </cfRule>
    <cfRule type="colorScale" priority="24">
      <colorScale>
        <cfvo type="num" val="1"/>
        <cfvo type="num" val="2"/>
        <cfvo type="num" val="3"/>
        <color rgb="FFFF0000"/>
        <color rgb="FFFFCC00"/>
        <color rgb="FFFFFF00"/>
      </colorScale>
    </cfRule>
    <cfRule type="colorScale" priority="25">
      <colorScale>
        <cfvo type="min"/>
        <cfvo type="percentile" val="50"/>
        <cfvo type="max"/>
        <color rgb="FFF8696B"/>
        <color rgb="FFFFEB84"/>
        <color rgb="FF63BE7B"/>
      </colorScale>
    </cfRule>
  </conditionalFormatting>
  <conditionalFormatting sqref="L14">
    <cfRule type="colorScale" priority="20">
      <colorScale>
        <cfvo type="num" val="1"/>
        <cfvo type="num" val="2"/>
        <cfvo type="num" val="3"/>
        <color rgb="FFFF0000"/>
        <color rgb="FFFFC000"/>
        <color rgb="FFFFFF00"/>
      </colorScale>
    </cfRule>
    <cfRule type="colorScale" priority="21">
      <colorScale>
        <cfvo type="num" val="1"/>
        <cfvo type="num" val="2"/>
        <cfvo type="num" val="3"/>
        <color rgb="FFFF0000"/>
        <color rgb="FFFFCC00"/>
        <color rgb="FFFFFF00"/>
      </colorScale>
    </cfRule>
    <cfRule type="colorScale" priority="22">
      <colorScale>
        <cfvo type="min"/>
        <cfvo type="percentile" val="50"/>
        <cfvo type="max"/>
        <color rgb="FFF8696B"/>
        <color rgb="FFFFEB84"/>
        <color rgb="FF63BE7B"/>
      </colorScale>
    </cfRule>
  </conditionalFormatting>
  <conditionalFormatting sqref="L7">
    <cfRule type="colorScale" priority="17">
      <colorScale>
        <cfvo type="num" val="1"/>
        <cfvo type="num" val="2"/>
        <cfvo type="num" val="3"/>
        <color rgb="FFFF0000"/>
        <color rgb="FFFFC000"/>
        <color rgb="FFFFFF00"/>
      </colorScale>
    </cfRule>
    <cfRule type="colorScale" priority="18">
      <colorScale>
        <cfvo type="num" val="1"/>
        <cfvo type="num" val="2"/>
        <cfvo type="num" val="3"/>
        <color rgb="FFFF0000"/>
        <color rgb="FFFFCC00"/>
        <color rgb="FFFFFF00"/>
      </colorScale>
    </cfRule>
    <cfRule type="colorScale" priority="19">
      <colorScale>
        <cfvo type="min"/>
        <cfvo type="percentile" val="50"/>
        <cfvo type="max"/>
        <color rgb="FFF8696B"/>
        <color rgb="FFFFEB84"/>
        <color rgb="FF63BE7B"/>
      </colorScale>
    </cfRule>
  </conditionalFormatting>
  <conditionalFormatting sqref="L12">
    <cfRule type="colorScale" priority="14">
      <colorScale>
        <cfvo type="num" val="1"/>
        <cfvo type="num" val="2"/>
        <cfvo type="num" val="3"/>
        <color rgb="FFFF0000"/>
        <color rgb="FFFFC000"/>
        <color rgb="FFFFFF00"/>
      </colorScale>
    </cfRule>
    <cfRule type="colorScale" priority="15">
      <colorScale>
        <cfvo type="num" val="1"/>
        <cfvo type="num" val="2"/>
        <cfvo type="num" val="3"/>
        <color rgb="FFFF0000"/>
        <color rgb="FFFFCC00"/>
        <color rgb="FFFFFF00"/>
      </colorScale>
    </cfRule>
    <cfRule type="colorScale" priority="16">
      <colorScale>
        <cfvo type="min"/>
        <cfvo type="percentile" val="50"/>
        <cfvo type="max"/>
        <color rgb="FFF8696B"/>
        <color rgb="FFFFEB84"/>
        <color rgb="FF63BE7B"/>
      </colorScale>
    </cfRule>
  </conditionalFormatting>
  <conditionalFormatting sqref="L8">
    <cfRule type="colorScale" priority="5">
      <colorScale>
        <cfvo type="num" val="1"/>
        <cfvo type="num" val="2"/>
        <cfvo type="num" val="3"/>
        <color rgb="FFFF0000"/>
        <color rgb="FFFFC000"/>
        <color rgb="FFFFFF00"/>
      </colorScale>
    </cfRule>
    <cfRule type="colorScale" priority="6">
      <colorScale>
        <cfvo type="num" val="1"/>
        <cfvo type="num" val="2"/>
        <cfvo type="num" val="3"/>
        <color rgb="FFFF0000"/>
        <color rgb="FFFFCC00"/>
        <color rgb="FFFFFF00"/>
      </colorScale>
    </cfRule>
    <cfRule type="colorScale" priority="7">
      <colorScale>
        <cfvo type="min"/>
        <cfvo type="percentile" val="50"/>
        <cfvo type="max"/>
        <color rgb="FFF8696B"/>
        <color rgb="FFFFEB84"/>
        <color rgb="FF63BE7B"/>
      </colorScale>
    </cfRule>
  </conditionalFormatting>
  <conditionalFormatting sqref="AF16">
    <cfRule type="colorScale" priority="4">
      <colorScale>
        <cfvo type="num" val="1"/>
        <cfvo type="num" val="2"/>
        <cfvo type="num" val="3"/>
        <color rgb="FFFF0000"/>
        <color rgb="FFFFC000"/>
        <color rgb="FFFFFF00"/>
      </colorScale>
    </cfRule>
  </conditionalFormatting>
  <conditionalFormatting sqref="L16">
    <cfRule type="colorScale" priority="1">
      <colorScale>
        <cfvo type="num" val="1"/>
        <cfvo type="num" val="2"/>
        <cfvo type="num" val="3"/>
        <color rgb="FFFF0000"/>
        <color rgb="FFFFC000"/>
        <color rgb="FFFFFF00"/>
      </colorScale>
    </cfRule>
    <cfRule type="colorScale" priority="2">
      <colorScale>
        <cfvo type="num" val="1"/>
        <cfvo type="num" val="2"/>
        <cfvo type="num" val="3"/>
        <color rgb="FFFF0000"/>
        <color rgb="FFFFCC00"/>
        <color rgb="FFFFFF00"/>
      </colorScale>
    </cfRule>
    <cfRule type="colorScale" priority="3">
      <colorScale>
        <cfvo type="min"/>
        <cfvo type="percentile" val="50"/>
        <cfvo type="max"/>
        <color rgb="FFF8696B"/>
        <color rgb="FFFFEB84"/>
        <color rgb="FF63BE7B"/>
      </colorScale>
    </cfRule>
  </conditionalFormatting>
  <conditionalFormatting sqref="L9:L11">
    <cfRule type="colorScale" priority="36">
      <colorScale>
        <cfvo type="num" val="1"/>
        <cfvo type="num" val="2"/>
        <cfvo type="num" val="3"/>
        <color rgb="FFFF0000"/>
        <color rgb="FFFFC000"/>
        <color rgb="FFFFFF00"/>
      </colorScale>
    </cfRule>
    <cfRule type="colorScale" priority="37">
      <colorScale>
        <cfvo type="num" val="1"/>
        <cfvo type="num" val="2"/>
        <cfvo type="num" val="3"/>
        <color rgb="FFFF0000"/>
        <color rgb="FFFFCC00"/>
        <color rgb="FFFFFF00"/>
      </colorScale>
    </cfRule>
    <cfRule type="colorScale" priority="38">
      <colorScale>
        <cfvo type="min"/>
        <cfvo type="percentile" val="50"/>
        <cfvo type="max"/>
        <color rgb="FFF8696B"/>
        <color rgb="FFFFEB84"/>
        <color rgb="FF63BE7B"/>
      </colorScale>
    </cfRule>
  </conditionalFormatting>
  <printOptions horizontalCentered="1" verticalCentered="1"/>
  <pageMargins left="0.31496062992125984" right="0.31496062992125984" top="0.23622047244094491" bottom="0.23622047244094491" header="0.11811023622047245" footer="0.11811023622047245"/>
  <pageSetup paperSize="8" scale="81" fitToWidth="3" orientation="landscape" r:id="rId1"/>
  <colBreaks count="4" manualBreakCount="4">
    <brk id="12" max="22" man="1"/>
    <brk id="25" max="24" man="1"/>
    <brk id="41" max="22" man="1"/>
    <brk id="55" max="22"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[3]Menu!#REF!</xm:f>
          </x14:formula1>
          <xm:sqref>K10:K11</xm:sqref>
        </x14:dataValidation>
        <x14:dataValidation type="list" allowBlank="1" showInputMessage="1" showErrorMessage="1">
          <x14:formula1>
            <xm:f>[1]Menu!#REF!</xm:f>
          </x14:formula1>
          <xm:sqref>E10:E11</xm:sqref>
        </x14:dataValidation>
        <x14:dataValidation type="list" allowBlank="1" showInputMessage="1" showErrorMessage="1">
          <x14:formula1>
            <xm:f>[1]Menu!#REF!</xm:f>
          </x14:formula1>
          <xm:sqref>G2:J2 AH7 AF7 P13:P14 N8:N11 E7:E9 X7:AC17 AH9:AH17 AF9:AF17 T8:T17 V8:V17 E12:E17 L7:L17 N13:N17 R12:R16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50"/>
  <sheetViews>
    <sheetView zoomScale="81" zoomScaleNormal="81" workbookViewId="0">
      <pane xSplit="2" ySplit="2" topLeftCell="C3" activePane="bottomRight" state="frozen"/>
      <selection activeCell="E10" sqref="E10"/>
      <selection pane="topRight" activeCell="E10" sqref="E10"/>
      <selection pane="bottomLeft" activeCell="E10" sqref="E10"/>
      <selection pane="bottomRight" sqref="A1:B1"/>
    </sheetView>
  </sheetViews>
  <sheetFormatPr defaultColWidth="8.7109375" defaultRowHeight="14.25"/>
  <cols>
    <col min="1" max="1" width="22.42578125" style="4" customWidth="1"/>
    <col min="2" max="2" width="7.42578125" style="7" customWidth="1"/>
    <col min="3" max="4" width="58.28515625" style="4" customWidth="1"/>
    <col min="5" max="5" width="37.28515625" style="4" customWidth="1"/>
    <col min="6" max="6" width="16.28515625" style="5" customWidth="1"/>
    <col min="7" max="7" width="30.42578125" style="4" customWidth="1"/>
    <col min="8" max="8" width="11.28515625" style="5" customWidth="1"/>
    <col min="9" max="9" width="11.28515625" style="6" customWidth="1"/>
    <col min="10" max="12" width="11.28515625" style="7" customWidth="1"/>
    <col min="13" max="13" width="11.28515625" style="8" customWidth="1"/>
    <col min="14" max="16384" width="8.7109375" style="4"/>
  </cols>
  <sheetData>
    <row r="1" spans="1:13" ht="31.15" customHeight="1" thickBot="1">
      <c r="A1" s="471" t="s">
        <v>330</v>
      </c>
      <c r="B1" s="472"/>
      <c r="C1" s="378" t="s">
        <v>122</v>
      </c>
      <c r="D1" s="379" t="s">
        <v>0</v>
      </c>
      <c r="E1" s="380" t="s">
        <v>88</v>
      </c>
      <c r="F1" s="4"/>
      <c r="H1" s="4"/>
      <c r="I1" s="4"/>
      <c r="J1" s="4"/>
      <c r="K1" s="4"/>
      <c r="L1" s="4"/>
      <c r="M1" s="4"/>
    </row>
    <row r="2" spans="1:13" ht="88.5" customHeight="1" thickTop="1" thickBot="1">
      <c r="A2" s="473" t="s">
        <v>215</v>
      </c>
      <c r="B2" s="474"/>
      <c r="C2" s="54" t="s">
        <v>478</v>
      </c>
      <c r="D2" s="54" t="s">
        <v>522</v>
      </c>
      <c r="E2" s="381">
        <v>2</v>
      </c>
      <c r="F2" s="4"/>
      <c r="H2" s="4"/>
      <c r="I2" s="4"/>
      <c r="J2" s="4"/>
      <c r="K2" s="4"/>
      <c r="L2" s="4"/>
      <c r="M2" s="4"/>
    </row>
    <row r="3" spans="1:13" ht="26.65" customHeight="1" thickTop="1" thickBot="1">
      <c r="A3" s="450" t="s">
        <v>85</v>
      </c>
      <c r="B3" s="461"/>
      <c r="C3" s="14" t="s">
        <v>331</v>
      </c>
      <c r="D3" s="15" t="s">
        <v>334</v>
      </c>
      <c r="E3" s="382" t="s">
        <v>76</v>
      </c>
      <c r="F3" s="4"/>
      <c r="H3" s="4"/>
      <c r="I3" s="4"/>
      <c r="J3" s="4"/>
      <c r="K3" s="4"/>
      <c r="L3" s="4"/>
      <c r="M3" s="4"/>
    </row>
    <row r="4" spans="1:13" ht="33" customHeight="1" thickTop="1" thickBot="1">
      <c r="A4" s="455"/>
      <c r="B4" s="475"/>
      <c r="C4" s="54" t="s">
        <v>479</v>
      </c>
      <c r="D4" s="54" t="s">
        <v>480</v>
      </c>
      <c r="E4" s="382" t="s">
        <v>411</v>
      </c>
      <c r="F4" s="4"/>
      <c r="H4" s="4"/>
      <c r="I4" s="4"/>
      <c r="J4" s="4"/>
      <c r="K4" s="4"/>
      <c r="L4" s="4"/>
      <c r="M4" s="4"/>
    </row>
    <row r="5" spans="1:13" ht="161.25" customHeight="1" thickTop="1" thickBot="1">
      <c r="A5" s="450" t="s">
        <v>44</v>
      </c>
      <c r="B5" s="461"/>
      <c r="C5" s="510" t="s">
        <v>521</v>
      </c>
      <c r="D5" s="511"/>
      <c r="E5" s="449"/>
      <c r="F5" s="4"/>
      <c r="H5" s="4"/>
      <c r="I5" s="4"/>
      <c r="J5" s="4"/>
      <c r="K5" s="4"/>
      <c r="L5" s="4"/>
      <c r="M5" s="4"/>
    </row>
    <row r="6" spans="1:13" ht="26.1" customHeight="1" thickTop="1" thickBot="1">
      <c r="A6" s="450" t="s">
        <v>84</v>
      </c>
      <c r="B6" s="461"/>
      <c r="C6" s="506" t="s">
        <v>120</v>
      </c>
      <c r="D6" s="507"/>
      <c r="E6" s="397"/>
      <c r="F6" s="4"/>
      <c r="H6" s="4"/>
      <c r="I6" s="4"/>
      <c r="J6" s="4"/>
      <c r="K6" s="4"/>
      <c r="L6" s="4"/>
      <c r="M6" s="4"/>
    </row>
    <row r="7" spans="1:13" ht="263.25" customHeight="1" thickTop="1" thickBot="1">
      <c r="A7" s="455"/>
      <c r="B7" s="456"/>
      <c r="C7" s="508" t="s">
        <v>520</v>
      </c>
      <c r="D7" s="509"/>
      <c r="E7" s="385"/>
      <c r="F7" s="4"/>
      <c r="H7" s="4"/>
      <c r="I7" s="4"/>
      <c r="J7" s="4"/>
      <c r="K7" s="4"/>
      <c r="L7" s="4"/>
      <c r="M7" s="4"/>
    </row>
    <row r="8" spans="1:13" ht="26.65" customHeight="1" thickTop="1" thickBot="1">
      <c r="A8" s="450" t="s">
        <v>83</v>
      </c>
      <c r="B8" s="454"/>
      <c r="C8" s="466" t="s">
        <v>349</v>
      </c>
      <c r="D8" s="467"/>
      <c r="E8" s="468"/>
      <c r="F8" s="4"/>
      <c r="H8" s="4"/>
      <c r="I8" s="4"/>
      <c r="J8" s="4"/>
      <c r="K8" s="4"/>
      <c r="L8" s="4"/>
      <c r="M8" s="4"/>
    </row>
    <row r="9" spans="1:13" ht="127.5" customHeight="1" thickTop="1" thickBot="1">
      <c r="A9" s="455"/>
      <c r="B9" s="456"/>
      <c r="C9" s="469" t="s">
        <v>816</v>
      </c>
      <c r="D9" s="470"/>
      <c r="E9" s="385"/>
      <c r="F9" s="4"/>
      <c r="H9" s="4"/>
      <c r="I9" s="4"/>
      <c r="J9" s="4"/>
      <c r="K9" s="4"/>
      <c r="L9" s="4"/>
      <c r="M9" s="4"/>
    </row>
    <row r="10" spans="1:13" ht="26.65" customHeight="1" thickTop="1" thickBot="1">
      <c r="A10" s="450" t="s">
        <v>71</v>
      </c>
      <c r="B10" s="454"/>
      <c r="C10" s="457" t="s">
        <v>77</v>
      </c>
      <c r="D10" s="452"/>
      <c r="E10" s="386" t="s">
        <v>79</v>
      </c>
      <c r="F10" s="4"/>
      <c r="H10" s="4"/>
      <c r="I10" s="4"/>
      <c r="J10" s="4"/>
      <c r="K10" s="4"/>
      <c r="L10" s="4"/>
      <c r="M10" s="4"/>
    </row>
    <row r="11" spans="1:13" ht="219" customHeight="1" thickTop="1" thickBot="1">
      <c r="A11" s="455"/>
      <c r="B11" s="456"/>
      <c r="C11" s="512" t="s">
        <v>686</v>
      </c>
      <c r="D11" s="513"/>
      <c r="E11" s="385"/>
      <c r="F11" s="4"/>
      <c r="H11" s="4"/>
      <c r="I11" s="4"/>
      <c r="J11" s="4"/>
      <c r="K11" s="4"/>
      <c r="L11" s="4"/>
      <c r="M11" s="4"/>
    </row>
    <row r="12" spans="1:13" ht="26.65" customHeight="1" thickTop="1" thickBot="1">
      <c r="A12" s="450" t="s">
        <v>381</v>
      </c>
      <c r="B12" s="12"/>
      <c r="C12" s="262" t="s">
        <v>382</v>
      </c>
      <c r="D12" s="263" t="s">
        <v>367</v>
      </c>
      <c r="E12" s="382" t="s">
        <v>361</v>
      </c>
      <c r="F12" s="4"/>
      <c r="H12" s="4"/>
      <c r="I12" s="4"/>
      <c r="J12" s="4"/>
      <c r="K12" s="4"/>
      <c r="L12" s="4"/>
      <c r="M12" s="4"/>
    </row>
    <row r="13" spans="1:13" ht="28.15" customHeight="1" thickTop="1" thickBot="1">
      <c r="A13" s="435"/>
      <c r="B13" s="13">
        <v>1</v>
      </c>
      <c r="C13" s="229" t="s">
        <v>406</v>
      </c>
      <c r="D13" s="301">
        <f>SUMIFS('C&amp;YP Delivery Plan'!$BM$7:$BM$18,'C&amp;YP Delivery Plan'!$B$7:$B$18,'C&amp;YP Summary'!C13)</f>
        <v>1.3257147579013229</v>
      </c>
      <c r="E13" s="398" t="s">
        <v>363</v>
      </c>
      <c r="F13" s="4"/>
      <c r="H13" s="4"/>
      <c r="I13" s="4"/>
      <c r="J13" s="4"/>
      <c r="K13" s="4"/>
      <c r="L13" s="4"/>
      <c r="M13" s="4"/>
    </row>
    <row r="14" spans="1:13" ht="28.15" customHeight="1" thickTop="1" thickBot="1">
      <c r="A14" s="435"/>
      <c r="B14" s="13">
        <v>2</v>
      </c>
      <c r="C14" s="228" t="s">
        <v>819</v>
      </c>
      <c r="D14" s="302">
        <f>SUMIFS('C&amp;YP Delivery Plan'!$BM$7:$BM$18,'C&amp;YP Delivery Plan'!$B$7:$B$18,'C&amp;YP Summary'!C14)</f>
        <v>0.66089595080115715</v>
      </c>
      <c r="E14" s="399" t="s">
        <v>483</v>
      </c>
      <c r="F14" s="4"/>
      <c r="H14" s="4"/>
      <c r="I14" s="4"/>
      <c r="J14" s="4"/>
      <c r="K14" s="4"/>
      <c r="L14" s="4"/>
      <c r="M14" s="4"/>
    </row>
    <row r="15" spans="1:13" ht="28.15" customHeight="1" thickTop="1" thickBot="1">
      <c r="A15" s="435"/>
      <c r="B15" s="13">
        <v>3</v>
      </c>
      <c r="C15" s="229" t="s">
        <v>820</v>
      </c>
      <c r="D15" s="301">
        <f>SUMIFS('C&amp;YP Delivery Plan'!$BM$7:$BM$18,'C&amp;YP Delivery Plan'!$B$7:$B$18,'C&amp;YP Summary'!C15)</f>
        <v>2.37863206272635</v>
      </c>
      <c r="E15" s="399" t="s">
        <v>483</v>
      </c>
      <c r="F15" s="4"/>
      <c r="H15" s="4"/>
      <c r="I15" s="4"/>
      <c r="J15" s="4"/>
      <c r="K15" s="4"/>
      <c r="L15" s="4"/>
      <c r="M15" s="4"/>
    </row>
    <row r="16" spans="1:13" ht="28.15" customHeight="1" thickTop="1" thickBot="1">
      <c r="A16" s="435"/>
      <c r="B16" s="13">
        <v>4</v>
      </c>
      <c r="C16" s="228" t="s">
        <v>404</v>
      </c>
      <c r="D16" s="302">
        <f>SUMIFS('C&amp;YP Delivery Plan'!$BM$7:$BM$18,'C&amp;YP Delivery Plan'!$B$7:$B$18,'C&amp;YP Summary'!C16)</f>
        <v>2.2525231443005413</v>
      </c>
      <c r="E16" s="399" t="s">
        <v>483</v>
      </c>
      <c r="F16" s="4"/>
      <c r="H16" s="4"/>
      <c r="I16" s="4"/>
      <c r="J16" s="4"/>
      <c r="K16" s="4"/>
      <c r="L16" s="4"/>
      <c r="M16" s="4"/>
    </row>
    <row r="17" spans="1:13" ht="28.15" customHeight="1" thickTop="1" thickBot="1">
      <c r="A17" s="435"/>
      <c r="B17" s="13">
        <v>5</v>
      </c>
      <c r="C17" s="229" t="s">
        <v>405</v>
      </c>
      <c r="D17" s="301">
        <f>SUMIFS('C&amp;YP Delivery Plan'!$BM$7:$BM$18,'C&amp;YP Delivery Plan'!$B$7:$B$18,'C&amp;YP Summary'!C17)</f>
        <v>0.16745129566155001</v>
      </c>
      <c r="E17" s="399" t="s">
        <v>483</v>
      </c>
      <c r="F17" s="4"/>
      <c r="H17" s="4"/>
      <c r="I17" s="4"/>
      <c r="J17" s="4"/>
      <c r="K17" s="4"/>
      <c r="L17" s="4"/>
      <c r="M17" s="4"/>
    </row>
    <row r="18" spans="1:13" ht="28.15" customHeight="1" thickTop="1" thickBot="1">
      <c r="A18" s="435"/>
      <c r="B18" s="13">
        <v>6</v>
      </c>
      <c r="C18" s="228" t="s">
        <v>687</v>
      </c>
      <c r="D18" s="302">
        <f>SUMIFS('C&amp;YP Delivery Plan'!$BM$7:$BM$18,'C&amp;YP Delivery Plan'!$B$7:$B$18,'C&amp;YP Summary'!C18)</f>
        <v>0</v>
      </c>
      <c r="E18" s="398" t="s">
        <v>364</v>
      </c>
      <c r="F18" s="4"/>
      <c r="H18" s="4"/>
      <c r="I18" s="4"/>
      <c r="J18" s="4"/>
      <c r="K18" s="4"/>
      <c r="L18" s="4"/>
      <c r="M18" s="4"/>
    </row>
    <row r="19" spans="1:13" ht="26.65" customHeight="1" thickTop="1" thickBot="1">
      <c r="A19" s="450" t="s">
        <v>82</v>
      </c>
      <c r="B19" s="454"/>
      <c r="C19" s="457" t="s">
        <v>78</v>
      </c>
      <c r="D19" s="452"/>
      <c r="E19" s="453"/>
      <c r="F19" s="4"/>
      <c r="H19" s="4"/>
      <c r="I19" s="4"/>
      <c r="J19" s="4"/>
      <c r="K19" s="4"/>
      <c r="L19" s="4"/>
      <c r="M19" s="4"/>
    </row>
    <row r="20" spans="1:13" ht="116.1" customHeight="1" thickTop="1" thickBot="1">
      <c r="A20" s="455"/>
      <c r="B20" s="458"/>
      <c r="C20" s="514" t="s">
        <v>481</v>
      </c>
      <c r="D20" s="511"/>
      <c r="E20" s="449"/>
      <c r="F20" s="4"/>
      <c r="H20" s="4"/>
      <c r="I20" s="4"/>
      <c r="J20" s="4"/>
      <c r="K20" s="4"/>
      <c r="L20" s="4"/>
      <c r="M20" s="4"/>
    </row>
    <row r="21" spans="1:13" ht="25.5" customHeight="1" thickTop="1" thickBot="1">
      <c r="A21" s="435" t="s">
        <v>472</v>
      </c>
      <c r="B21" s="445"/>
      <c r="C21" s="54" t="s">
        <v>468</v>
      </c>
      <c r="D21" s="446" t="s">
        <v>469</v>
      </c>
      <c r="E21" s="447"/>
      <c r="F21" s="4"/>
      <c r="H21" s="4"/>
      <c r="I21" s="4"/>
      <c r="J21" s="4"/>
      <c r="K21" s="4"/>
      <c r="L21" s="4"/>
      <c r="M21" s="4"/>
    </row>
    <row r="22" spans="1:13" ht="211.5" thickTop="1" thickBot="1">
      <c r="A22" s="435"/>
      <c r="B22" s="445"/>
      <c r="C22" s="231" t="s">
        <v>473</v>
      </c>
      <c r="D22" s="448" t="s">
        <v>688</v>
      </c>
      <c r="E22" s="449"/>
      <c r="F22" s="4"/>
      <c r="H22" s="4"/>
      <c r="I22" s="4"/>
      <c r="J22" s="4"/>
      <c r="K22" s="4"/>
      <c r="L22" s="4"/>
      <c r="M22" s="4"/>
    </row>
    <row r="23" spans="1:13" ht="26.65" customHeight="1" thickTop="1" thickBot="1">
      <c r="A23" s="450" t="s">
        <v>45</v>
      </c>
      <c r="B23" s="35"/>
      <c r="C23" s="451" t="s">
        <v>80</v>
      </c>
      <c r="D23" s="452"/>
      <c r="E23" s="453"/>
      <c r="F23" s="4"/>
      <c r="H23" s="4"/>
      <c r="I23" s="4"/>
      <c r="J23" s="4"/>
      <c r="K23" s="4"/>
      <c r="L23" s="4"/>
      <c r="M23" s="4"/>
    </row>
    <row r="24" spans="1:13" ht="33" customHeight="1" thickTop="1">
      <c r="A24" s="435"/>
      <c r="B24" s="36">
        <v>1</v>
      </c>
      <c r="C24" s="442" t="s">
        <v>523</v>
      </c>
      <c r="D24" s="443"/>
      <c r="E24" s="444"/>
      <c r="F24" s="4"/>
      <c r="H24" s="4"/>
      <c r="I24" s="4"/>
      <c r="J24" s="4"/>
      <c r="K24" s="4"/>
      <c r="L24" s="4"/>
      <c r="M24" s="4"/>
    </row>
    <row r="25" spans="1:13" ht="33" customHeight="1">
      <c r="A25" s="435"/>
      <c r="B25" s="36">
        <v>2</v>
      </c>
      <c r="C25" s="442" t="s">
        <v>524</v>
      </c>
      <c r="D25" s="443"/>
      <c r="E25" s="444"/>
      <c r="F25" s="4"/>
      <c r="H25" s="4"/>
      <c r="I25" s="4"/>
      <c r="J25" s="4"/>
      <c r="K25" s="4"/>
      <c r="L25" s="4"/>
      <c r="M25" s="4"/>
    </row>
    <row r="26" spans="1:13" ht="33" customHeight="1">
      <c r="A26" s="435"/>
      <c r="B26" s="36">
        <v>3</v>
      </c>
      <c r="C26" s="442" t="s">
        <v>525</v>
      </c>
      <c r="D26" s="443"/>
      <c r="E26" s="444"/>
      <c r="F26" s="4"/>
      <c r="H26" s="4"/>
      <c r="I26" s="4"/>
      <c r="J26" s="4"/>
      <c r="K26" s="4"/>
      <c r="L26" s="4"/>
      <c r="M26" s="4"/>
    </row>
    <row r="27" spans="1:13" ht="33" customHeight="1">
      <c r="A27" s="435"/>
      <c r="B27" s="36">
        <v>4</v>
      </c>
      <c r="C27" s="442" t="s">
        <v>526</v>
      </c>
      <c r="D27" s="443"/>
      <c r="E27" s="444"/>
      <c r="F27" s="4"/>
      <c r="H27" s="4"/>
      <c r="I27" s="4"/>
      <c r="J27" s="4"/>
      <c r="K27" s="4"/>
      <c r="L27" s="4"/>
      <c r="M27" s="4"/>
    </row>
    <row r="28" spans="1:13" ht="33" customHeight="1">
      <c r="A28" s="435"/>
      <c r="B28" s="36">
        <v>5</v>
      </c>
      <c r="C28" s="442" t="s">
        <v>527</v>
      </c>
      <c r="D28" s="443"/>
      <c r="E28" s="444"/>
      <c r="F28" s="4"/>
      <c r="H28" s="4"/>
      <c r="I28" s="4"/>
      <c r="J28" s="4"/>
      <c r="K28" s="4"/>
      <c r="L28" s="4"/>
      <c r="M28" s="4"/>
    </row>
    <row r="29" spans="1:13" ht="32.25" customHeight="1" thickBot="1">
      <c r="A29" s="435"/>
      <c r="B29" s="36">
        <v>6</v>
      </c>
      <c r="C29" s="442" t="s">
        <v>528</v>
      </c>
      <c r="D29" s="443"/>
      <c r="E29" s="444"/>
      <c r="F29" s="4"/>
      <c r="H29" s="4"/>
      <c r="I29" s="4"/>
      <c r="J29" s="4"/>
      <c r="K29" s="4"/>
      <c r="L29" s="4"/>
      <c r="M29" s="4"/>
    </row>
    <row r="30" spans="1:13" ht="50.1" customHeight="1" thickTop="1" thickBot="1">
      <c r="A30" s="433" t="s">
        <v>46</v>
      </c>
      <c r="B30" s="34" t="s">
        <v>39</v>
      </c>
      <c r="C30" s="441" t="s">
        <v>689</v>
      </c>
      <c r="D30" s="439"/>
      <c r="E30" s="440"/>
      <c r="F30" s="4"/>
      <c r="H30" s="4"/>
      <c r="I30" s="4"/>
      <c r="J30" s="4"/>
      <c r="K30" s="4"/>
      <c r="L30" s="4"/>
      <c r="M30" s="4"/>
    </row>
    <row r="31" spans="1:13" ht="43.15" customHeight="1" thickTop="1" thickBot="1">
      <c r="A31" s="437"/>
      <c r="B31" s="25" t="s">
        <v>40</v>
      </c>
      <c r="C31" s="441" t="s">
        <v>689</v>
      </c>
      <c r="D31" s="439"/>
      <c r="E31" s="440"/>
      <c r="F31" s="4"/>
      <c r="H31" s="4"/>
      <c r="I31" s="4"/>
      <c r="J31" s="4"/>
      <c r="K31" s="4"/>
      <c r="L31" s="4"/>
      <c r="M31" s="4"/>
    </row>
    <row r="32" spans="1:13" ht="33" customHeight="1" thickTop="1" thickBot="1">
      <c r="A32" s="433" t="s">
        <v>89</v>
      </c>
      <c r="B32" s="27">
        <v>1</v>
      </c>
      <c r="C32" s="441" t="s">
        <v>689</v>
      </c>
      <c r="D32" s="439"/>
      <c r="E32" s="440"/>
      <c r="F32" s="4"/>
      <c r="H32" s="4"/>
      <c r="I32" s="4"/>
      <c r="J32" s="4"/>
      <c r="K32" s="4"/>
      <c r="L32" s="4"/>
      <c r="M32" s="4"/>
    </row>
    <row r="33" spans="1:13" ht="33" customHeight="1" thickTop="1" thickBot="1">
      <c r="A33" s="434"/>
      <c r="B33" s="26">
        <v>2</v>
      </c>
      <c r="C33" s="441" t="s">
        <v>689</v>
      </c>
      <c r="D33" s="439"/>
      <c r="E33" s="440"/>
      <c r="F33" s="4"/>
      <c r="H33" s="4"/>
      <c r="I33" s="4"/>
      <c r="J33" s="4"/>
      <c r="K33" s="4"/>
      <c r="L33" s="4"/>
      <c r="M33" s="4"/>
    </row>
    <row r="34" spans="1:13" ht="33" customHeight="1" thickTop="1" thickBot="1">
      <c r="A34" s="431" t="s">
        <v>90</v>
      </c>
      <c r="B34" s="28"/>
      <c r="C34" s="9" t="s">
        <v>41</v>
      </c>
      <c r="D34" s="10" t="s">
        <v>43</v>
      </c>
      <c r="E34" s="389" t="s">
        <v>74</v>
      </c>
      <c r="F34" s="4"/>
      <c r="H34" s="4"/>
      <c r="I34" s="4"/>
      <c r="J34" s="4"/>
      <c r="K34" s="4"/>
      <c r="L34" s="4"/>
      <c r="M34" s="4"/>
    </row>
    <row r="35" spans="1:13" ht="81.75" customHeight="1" thickTop="1" thickBot="1">
      <c r="A35" s="432"/>
      <c r="B35" s="30">
        <v>1</v>
      </c>
      <c r="C35" s="232" t="s">
        <v>690</v>
      </c>
      <c r="D35" s="232" t="s">
        <v>691</v>
      </c>
      <c r="E35" s="390">
        <v>1</v>
      </c>
      <c r="F35" s="4"/>
      <c r="H35" s="4"/>
      <c r="I35" s="4"/>
      <c r="J35" s="4"/>
      <c r="K35" s="4"/>
      <c r="L35" s="4"/>
      <c r="M35" s="4"/>
    </row>
    <row r="36" spans="1:13" ht="88.5" customHeight="1" thickBot="1">
      <c r="A36" s="432"/>
      <c r="B36" s="31">
        <v>2</v>
      </c>
      <c r="C36" s="40" t="s">
        <v>692</v>
      </c>
      <c r="D36" s="41" t="s">
        <v>693</v>
      </c>
      <c r="E36" s="390">
        <v>1</v>
      </c>
      <c r="F36" s="4"/>
      <c r="H36" s="4"/>
      <c r="I36" s="4"/>
      <c r="J36" s="4"/>
      <c r="K36" s="4"/>
      <c r="L36" s="4"/>
      <c r="M36" s="4"/>
    </row>
    <row r="37" spans="1:13" ht="55.5" customHeight="1" thickBot="1">
      <c r="A37" s="432"/>
      <c r="B37" s="31">
        <v>3</v>
      </c>
      <c r="C37" s="40" t="s">
        <v>694</v>
      </c>
      <c r="D37" s="41" t="s">
        <v>695</v>
      </c>
      <c r="E37" s="390">
        <v>2</v>
      </c>
      <c r="F37" s="4"/>
      <c r="H37" s="4"/>
      <c r="I37" s="4"/>
      <c r="J37" s="4"/>
      <c r="K37" s="4"/>
      <c r="L37" s="4"/>
      <c r="M37" s="4"/>
    </row>
    <row r="38" spans="1:13" ht="45.75" thickBot="1">
      <c r="A38" s="432"/>
      <c r="B38" s="31">
        <v>4</v>
      </c>
      <c r="C38" s="40" t="s">
        <v>696</v>
      </c>
      <c r="D38" s="41" t="s">
        <v>697</v>
      </c>
      <c r="E38" s="390">
        <v>2</v>
      </c>
      <c r="F38" s="4"/>
      <c r="H38" s="4"/>
      <c r="I38" s="4"/>
      <c r="J38" s="4"/>
      <c r="K38" s="4"/>
      <c r="L38" s="4"/>
      <c r="M38" s="4"/>
    </row>
    <row r="39" spans="1:13" ht="56.25" customHeight="1" thickBot="1">
      <c r="A39" s="515"/>
      <c r="B39" s="31">
        <v>5</v>
      </c>
      <c r="C39" s="40" t="s">
        <v>698</v>
      </c>
      <c r="D39" s="41" t="s">
        <v>699</v>
      </c>
      <c r="E39" s="390">
        <v>3</v>
      </c>
      <c r="F39" s="4"/>
      <c r="H39" s="4"/>
      <c r="I39" s="4"/>
      <c r="J39" s="4"/>
      <c r="K39" s="4"/>
      <c r="L39" s="4"/>
      <c r="M39" s="4"/>
    </row>
    <row r="40" spans="1:13" ht="33" customHeight="1" thickTop="1" thickBot="1">
      <c r="A40" s="433" t="s">
        <v>359</v>
      </c>
      <c r="B40" s="32"/>
      <c r="C40" s="9" t="s">
        <v>42</v>
      </c>
      <c r="D40" s="10" t="s">
        <v>360</v>
      </c>
      <c r="E40" s="392" t="s">
        <v>32</v>
      </c>
      <c r="F40" s="4"/>
      <c r="H40" s="4"/>
      <c r="I40" s="4"/>
      <c r="J40" s="4"/>
      <c r="K40" s="4"/>
      <c r="L40" s="4"/>
      <c r="M40" s="4"/>
    </row>
    <row r="41" spans="1:13" ht="33" customHeight="1" thickTop="1">
      <c r="A41" s="434"/>
      <c r="B41" s="29">
        <v>1</v>
      </c>
      <c r="C41" s="56" t="s">
        <v>713</v>
      </c>
      <c r="D41" s="65" t="s">
        <v>103</v>
      </c>
      <c r="E41" s="393" t="s">
        <v>33</v>
      </c>
      <c r="F41" s="4"/>
      <c r="H41" s="4"/>
      <c r="I41" s="4"/>
      <c r="J41" s="4"/>
      <c r="K41" s="4"/>
      <c r="L41" s="4"/>
      <c r="M41" s="4"/>
    </row>
    <row r="42" spans="1:13" ht="33" customHeight="1">
      <c r="A42" s="434"/>
      <c r="B42" s="25">
        <v>2</v>
      </c>
      <c r="C42" s="56" t="s">
        <v>817</v>
      </c>
      <c r="D42" s="65" t="s">
        <v>102</v>
      </c>
      <c r="E42" s="393" t="s">
        <v>33</v>
      </c>
      <c r="F42" s="4"/>
      <c r="H42" s="4"/>
      <c r="I42" s="4"/>
      <c r="J42" s="4"/>
      <c r="K42" s="4"/>
      <c r="L42" s="4"/>
      <c r="M42" s="4"/>
    </row>
    <row r="43" spans="1:13" ht="33" customHeight="1">
      <c r="A43" s="435"/>
      <c r="B43" s="33">
        <v>3</v>
      </c>
      <c r="C43" s="56" t="s">
        <v>818</v>
      </c>
      <c r="D43" s="65" t="s">
        <v>104</v>
      </c>
      <c r="E43" s="393" t="s">
        <v>33</v>
      </c>
      <c r="F43" s="4"/>
      <c r="H43" s="4"/>
      <c r="I43" s="4"/>
      <c r="J43" s="4"/>
      <c r="K43" s="4"/>
      <c r="L43" s="4"/>
      <c r="M43" s="4"/>
    </row>
    <row r="44" spans="1:13" ht="33" customHeight="1">
      <c r="A44" s="435"/>
      <c r="B44" s="25">
        <v>4</v>
      </c>
      <c r="C44" s="56" t="s">
        <v>700</v>
      </c>
      <c r="D44" s="65" t="s">
        <v>102</v>
      </c>
      <c r="E44" s="393" t="s">
        <v>33</v>
      </c>
      <c r="F44" s="4"/>
      <c r="H44" s="4"/>
      <c r="I44" s="4"/>
      <c r="J44" s="4"/>
      <c r="K44" s="4"/>
      <c r="L44" s="4"/>
      <c r="M44" s="4"/>
    </row>
    <row r="45" spans="1:13" ht="33" customHeight="1">
      <c r="A45" s="435"/>
      <c r="B45" s="251">
        <v>5</v>
      </c>
      <c r="C45" s="56" t="s">
        <v>701</v>
      </c>
      <c r="D45" s="65" t="s">
        <v>102</v>
      </c>
      <c r="E45" s="393" t="s">
        <v>33</v>
      </c>
      <c r="F45" s="4"/>
      <c r="H45" s="4"/>
      <c r="I45" s="4"/>
      <c r="J45" s="4"/>
      <c r="K45" s="4"/>
      <c r="L45" s="4"/>
      <c r="M45" s="4"/>
    </row>
    <row r="46" spans="1:13" ht="33" customHeight="1">
      <c r="A46" s="435"/>
      <c r="B46" s="33">
        <v>6</v>
      </c>
      <c r="C46" s="56" t="s">
        <v>702</v>
      </c>
      <c r="D46" s="65" t="s">
        <v>102</v>
      </c>
      <c r="E46" s="393" t="s">
        <v>33</v>
      </c>
      <c r="F46" s="4"/>
      <c r="H46" s="4"/>
      <c r="I46" s="4"/>
      <c r="J46" s="4"/>
      <c r="K46" s="4"/>
      <c r="L46" s="4"/>
      <c r="M46" s="4"/>
    </row>
    <row r="47" spans="1:13" ht="33" customHeight="1">
      <c r="A47" s="435"/>
      <c r="B47" s="251">
        <v>7</v>
      </c>
      <c r="C47" s="56" t="s">
        <v>703</v>
      </c>
      <c r="D47" s="65" t="s">
        <v>103</v>
      </c>
      <c r="E47" s="393" t="s">
        <v>33</v>
      </c>
      <c r="F47" s="4"/>
      <c r="H47" s="4"/>
      <c r="I47" s="4"/>
      <c r="J47" s="4"/>
      <c r="K47" s="4"/>
      <c r="L47" s="4"/>
      <c r="M47" s="4"/>
    </row>
    <row r="48" spans="1:13" ht="33" customHeight="1">
      <c r="A48" s="435"/>
      <c r="B48" s="25">
        <v>8</v>
      </c>
      <c r="C48" s="56" t="s">
        <v>704</v>
      </c>
      <c r="D48" s="65" t="s">
        <v>103</v>
      </c>
      <c r="E48" s="393" t="s">
        <v>33</v>
      </c>
      <c r="F48" s="4"/>
      <c r="H48" s="4"/>
      <c r="I48" s="4"/>
      <c r="J48" s="4"/>
      <c r="K48" s="4"/>
      <c r="L48" s="4"/>
      <c r="M48" s="4"/>
    </row>
    <row r="49" spans="1:13" ht="33" customHeight="1">
      <c r="A49" s="434"/>
      <c r="B49" s="33">
        <v>9</v>
      </c>
      <c r="C49" s="56" t="s">
        <v>705</v>
      </c>
      <c r="D49" s="65" t="s">
        <v>103</v>
      </c>
      <c r="E49" s="393" t="s">
        <v>33</v>
      </c>
      <c r="F49" s="4"/>
      <c r="H49" s="4"/>
      <c r="I49" s="4"/>
      <c r="J49" s="4"/>
      <c r="K49" s="4"/>
      <c r="L49" s="4"/>
      <c r="M49" s="4"/>
    </row>
    <row r="50" spans="1:13" ht="33" customHeight="1" thickBot="1">
      <c r="A50" s="436"/>
      <c r="B50" s="400">
        <v>10</v>
      </c>
      <c r="C50" s="366" t="s">
        <v>706</v>
      </c>
      <c r="D50" s="360" t="s">
        <v>103</v>
      </c>
      <c r="E50" s="396" t="s">
        <v>33</v>
      </c>
      <c r="F50" s="4"/>
      <c r="H50" s="4"/>
      <c r="I50" s="4"/>
      <c r="J50" s="4"/>
      <c r="K50" s="4"/>
      <c r="L50" s="4"/>
      <c r="M50" s="4"/>
    </row>
  </sheetData>
  <dataConsolidate/>
  <mergeCells count="37">
    <mergeCell ref="A34:A39"/>
    <mergeCell ref="A40:A50"/>
    <mergeCell ref="A30:A31"/>
    <mergeCell ref="C30:E30"/>
    <mergeCell ref="C31:E31"/>
    <mergeCell ref="A32:A33"/>
    <mergeCell ref="C32:E32"/>
    <mergeCell ref="C33:E33"/>
    <mergeCell ref="A23:A29"/>
    <mergeCell ref="C23:E23"/>
    <mergeCell ref="C24:E24"/>
    <mergeCell ref="C25:E25"/>
    <mergeCell ref="C26:E26"/>
    <mergeCell ref="C27:E27"/>
    <mergeCell ref="C28:E28"/>
    <mergeCell ref="C29:E29"/>
    <mergeCell ref="A12:A18"/>
    <mergeCell ref="A19:B20"/>
    <mergeCell ref="C19:E19"/>
    <mergeCell ref="C20:E20"/>
    <mergeCell ref="A21:B22"/>
    <mergeCell ref="D21:E21"/>
    <mergeCell ref="D22:E22"/>
    <mergeCell ref="A8:B9"/>
    <mergeCell ref="C8:E8"/>
    <mergeCell ref="C9:D9"/>
    <mergeCell ref="A10:B11"/>
    <mergeCell ref="C10:D10"/>
    <mergeCell ref="C11:D11"/>
    <mergeCell ref="A6:B7"/>
    <mergeCell ref="C6:D6"/>
    <mergeCell ref="C7:D7"/>
    <mergeCell ref="A1:B1"/>
    <mergeCell ref="A2:B2"/>
    <mergeCell ref="A3:B4"/>
    <mergeCell ref="A5:B5"/>
    <mergeCell ref="C5:E5"/>
  </mergeCells>
  <conditionalFormatting sqref="E2">
    <cfRule type="colorScale" priority="23">
      <colorScale>
        <cfvo type="num" val="1"/>
        <cfvo type="num" val="2"/>
        <cfvo type="num" val="3"/>
        <color rgb="FFFF0000"/>
        <color rgb="FFFF9933"/>
        <color rgb="FFFFFF00"/>
      </colorScale>
    </cfRule>
    <cfRule type="colorScale" priority="24">
      <colorScale>
        <cfvo type="num" val="1"/>
        <cfvo type="num" val="2"/>
        <cfvo type="num" val="3"/>
        <color rgb="FFFF0000"/>
        <color rgb="FFFFC000"/>
        <color rgb="FFFFFF00"/>
      </colorScale>
    </cfRule>
  </conditionalFormatting>
  <conditionalFormatting sqref="E35">
    <cfRule type="colorScale" priority="25">
      <colorScale>
        <cfvo type="num" val="1"/>
        <cfvo type="num" val="2"/>
        <cfvo type="num" val="3"/>
        <color rgb="FFFF0000"/>
        <color rgb="FFFFCC00"/>
        <color rgb="FFFFFF00"/>
      </colorScale>
    </cfRule>
    <cfRule type="colorScale" priority="26">
      <colorScale>
        <cfvo type="min"/>
        <cfvo type="percentile" val="50"/>
        <cfvo type="max"/>
        <color rgb="FFF8696B"/>
        <color rgb="FFFFEB84"/>
        <color rgb="FF63BE7B"/>
      </colorScale>
    </cfRule>
  </conditionalFormatting>
  <conditionalFormatting sqref="E39">
    <cfRule type="colorScale" priority="21">
      <colorScale>
        <cfvo type="num" val="1"/>
        <cfvo type="num" val="2"/>
        <cfvo type="num" val="3"/>
        <color rgb="FFFF0000"/>
        <color rgb="FFFFCC00"/>
        <color rgb="FFFFFF00"/>
      </colorScale>
    </cfRule>
    <cfRule type="colorScale" priority="22">
      <colorScale>
        <cfvo type="min"/>
        <cfvo type="percentile" val="50"/>
        <cfvo type="max"/>
        <color rgb="FFF8696B"/>
        <color rgb="FFFFEB84"/>
        <color rgb="FF63BE7B"/>
      </colorScale>
    </cfRule>
  </conditionalFormatting>
  <conditionalFormatting sqref="E39">
    <cfRule type="colorScale" priority="19">
      <colorScale>
        <cfvo type="num" val="1"/>
        <cfvo type="num" val="2"/>
        <cfvo type="num" val="3"/>
        <color rgb="FFFF0000"/>
        <color rgb="FFFFCC00"/>
        <color rgb="FFFFFF00"/>
      </colorScale>
    </cfRule>
    <cfRule type="colorScale" priority="20">
      <colorScale>
        <cfvo type="min"/>
        <cfvo type="percentile" val="50"/>
        <cfvo type="max"/>
        <color rgb="FFF8696B"/>
        <color rgb="FFFFEB84"/>
        <color rgb="FF63BE7B"/>
      </colorScale>
    </cfRule>
  </conditionalFormatting>
  <conditionalFormatting sqref="E36">
    <cfRule type="colorScale" priority="17">
      <colorScale>
        <cfvo type="num" val="1"/>
        <cfvo type="num" val="2"/>
        <cfvo type="num" val="3"/>
        <color rgb="FFFF0000"/>
        <color rgb="FFFFCC00"/>
        <color rgb="FFFFFF00"/>
      </colorScale>
    </cfRule>
    <cfRule type="colorScale" priority="18">
      <colorScale>
        <cfvo type="min"/>
        <cfvo type="percentile" val="50"/>
        <cfvo type="max"/>
        <color rgb="FFF8696B"/>
        <color rgb="FFFFEB84"/>
        <color rgb="FF63BE7B"/>
      </colorScale>
    </cfRule>
  </conditionalFormatting>
  <conditionalFormatting sqref="E38">
    <cfRule type="colorScale" priority="15">
      <colorScale>
        <cfvo type="num" val="1"/>
        <cfvo type="num" val="2"/>
        <cfvo type="num" val="3"/>
        <color rgb="FFFF0000"/>
        <color rgb="FFFFCC00"/>
        <color rgb="FFFFFF00"/>
      </colorScale>
    </cfRule>
    <cfRule type="colorScale" priority="16">
      <colorScale>
        <cfvo type="min"/>
        <cfvo type="percentile" val="50"/>
        <cfvo type="max"/>
        <color rgb="FFF8696B"/>
        <color rgb="FFFFEB84"/>
        <color rgb="FF63BE7B"/>
      </colorScale>
    </cfRule>
  </conditionalFormatting>
  <conditionalFormatting sqref="E38">
    <cfRule type="colorScale" priority="13">
      <colorScale>
        <cfvo type="num" val="1"/>
        <cfvo type="num" val="2"/>
        <cfvo type="num" val="3"/>
        <color rgb="FFFF0000"/>
        <color rgb="FFFFCC00"/>
        <color rgb="FFFFFF00"/>
      </colorScale>
    </cfRule>
    <cfRule type="colorScale" priority="14">
      <colorScale>
        <cfvo type="min"/>
        <cfvo type="percentile" val="50"/>
        <cfvo type="max"/>
        <color rgb="FFF8696B"/>
        <color rgb="FFFFEB84"/>
        <color rgb="FF63BE7B"/>
      </colorScale>
    </cfRule>
  </conditionalFormatting>
  <conditionalFormatting sqref="E37">
    <cfRule type="colorScale" priority="11">
      <colorScale>
        <cfvo type="num" val="1"/>
        <cfvo type="num" val="2"/>
        <cfvo type="num" val="3"/>
        <color rgb="FFFF0000"/>
        <color rgb="FFFFCC00"/>
        <color rgb="FFFFFF00"/>
      </colorScale>
    </cfRule>
    <cfRule type="colorScale" priority="12">
      <colorScale>
        <cfvo type="min"/>
        <cfvo type="percentile" val="50"/>
        <cfvo type="max"/>
        <color rgb="FFF8696B"/>
        <color rgb="FFFFEB84"/>
        <color rgb="FF63BE7B"/>
      </colorScale>
    </cfRule>
  </conditionalFormatting>
  <conditionalFormatting sqref="E37">
    <cfRule type="colorScale" priority="9">
      <colorScale>
        <cfvo type="num" val="1"/>
        <cfvo type="num" val="2"/>
        <cfvo type="num" val="3"/>
        <color rgb="FFFF0000"/>
        <color rgb="FFFFCC00"/>
        <color rgb="FFFFFF00"/>
      </colorScale>
    </cfRule>
    <cfRule type="colorScale" priority="10">
      <colorScale>
        <cfvo type="min"/>
        <cfvo type="percentile" val="50"/>
        <cfvo type="max"/>
        <color rgb="FFF8696B"/>
        <color rgb="FFFFEB84"/>
        <color rgb="FF63BE7B"/>
      </colorScale>
    </cfRule>
  </conditionalFormatting>
  <conditionalFormatting sqref="E39">
    <cfRule type="colorScale" priority="7">
      <colorScale>
        <cfvo type="num" val="1"/>
        <cfvo type="num" val="2"/>
        <cfvo type="num" val="3"/>
        <color rgb="FFFF0000"/>
        <color rgb="FFFFCC00"/>
        <color rgb="FFFFFF00"/>
      </colorScale>
    </cfRule>
    <cfRule type="colorScale" priority="8">
      <colorScale>
        <cfvo type="min"/>
        <cfvo type="percentile" val="50"/>
        <cfvo type="max"/>
        <color rgb="FFF8696B"/>
        <color rgb="FFFFEB84"/>
        <color rgb="FF63BE7B"/>
      </colorScale>
    </cfRule>
  </conditionalFormatting>
  <conditionalFormatting sqref="E39">
    <cfRule type="colorScale" priority="5">
      <colorScale>
        <cfvo type="num" val="1"/>
        <cfvo type="num" val="2"/>
        <cfvo type="num" val="3"/>
        <color rgb="FFFF0000"/>
        <color rgb="FFFFCC00"/>
        <color rgb="FFFFFF00"/>
      </colorScale>
    </cfRule>
    <cfRule type="colorScale" priority="6">
      <colorScale>
        <cfvo type="min"/>
        <cfvo type="percentile" val="50"/>
        <cfvo type="max"/>
        <color rgb="FFF8696B"/>
        <color rgb="FFFFEB84"/>
        <color rgb="FF63BE7B"/>
      </colorScale>
    </cfRule>
  </conditionalFormatting>
  <conditionalFormatting sqref="E38">
    <cfRule type="colorScale" priority="3">
      <colorScale>
        <cfvo type="num" val="1"/>
        <cfvo type="num" val="2"/>
        <cfvo type="num" val="3"/>
        <color rgb="FFFF0000"/>
        <color rgb="FFFFCC00"/>
        <color rgb="FFFFFF00"/>
      </colorScale>
    </cfRule>
    <cfRule type="colorScale" priority="4">
      <colorScale>
        <cfvo type="min"/>
        <cfvo type="percentile" val="50"/>
        <cfvo type="max"/>
        <color rgb="FFF8696B"/>
        <color rgb="FFFFEB84"/>
        <color rgb="FF63BE7B"/>
      </colorScale>
    </cfRule>
  </conditionalFormatting>
  <conditionalFormatting sqref="E38">
    <cfRule type="colorScale" priority="1">
      <colorScale>
        <cfvo type="num" val="1"/>
        <cfvo type="num" val="2"/>
        <cfvo type="num" val="3"/>
        <color rgb="FFFF0000"/>
        <color rgb="FFFFCC00"/>
        <color rgb="FFFFFF00"/>
      </colorScale>
    </cfRule>
    <cfRule type="colorScale" priority="2">
      <colorScale>
        <cfvo type="min"/>
        <cfvo type="percentile" val="50"/>
        <cfvo type="max"/>
        <color rgb="FFF8696B"/>
        <color rgb="FFFFEB84"/>
        <color rgb="FF63BE7B"/>
      </colorScale>
    </cfRule>
  </conditionalFormatting>
  <dataValidations disablePrompts="1" count="4">
    <dataValidation type="textLength" operator="lessThan" allowBlank="1" showInputMessage="1" showErrorMessage="1" prompt="Description here in no more than 250 words. You can paste continuous text into the cell - see the user guide" sqref="C20:C22 C9:D9">
      <formula1>1350</formula1>
    </dataValidation>
    <dataValidation type="textLength" errorStyle="information" operator="lessThan" allowBlank="1" showInputMessage="1" showErrorMessage="1" errorTitle="Text length" error="Please add no more than 500 words of continuous text to this cell. You can format after pasting." prompt="Description here in no more than 500 words. You can paste continuous text into the cell - see the user guide" sqref="C7">
      <formula1>3700</formula1>
    </dataValidation>
    <dataValidation type="textLength" errorStyle="information" operator="lessThan" allowBlank="1" showInputMessage="1" showErrorMessage="1" errorTitle="Text length" error="Please add no more than 250 words of continuous text to this cell. You can format with line breaks after pasting." prompt="Description here in no more than 250 words. You can paste continuous text into the cell - see the user guide" sqref="C5:E5">
      <formula1>1350</formula1>
    </dataValidation>
    <dataValidation type="textLength" operator="lessThan" allowBlank="1" showInputMessage="1" showErrorMessage="1" prompt="Description here in no more than 100 words. You can paste continuous text into the cell - see the user guide" sqref="C30:E33">
      <formula1>550</formula1>
    </dataValidation>
  </dataValidations>
  <printOptions horizontalCentered="1" verticalCentered="1"/>
  <pageMargins left="0.98425196850393704" right="0.98425196850393704" top="0.98425196850393704" bottom="0.98425196850393704" header="0.51181102362204722" footer="0.51181102362204722"/>
  <pageSetup paperSize="8" scale="67" fitToHeight="2" orientation="portrait" r:id="rId1"/>
  <rowBreaks count="3" manualBreakCount="3">
    <brk id="11" max="4" man="1"/>
    <brk id="31" max="4" man="1"/>
    <brk id="39" max="4"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[1]Menu!#REF!</xm:f>
          </x14:formula1>
          <xm:sqref>E2 H36 E35:E39 D41:E50 E11 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BR36"/>
  <sheetViews>
    <sheetView zoomScale="85" zoomScaleNormal="85" zoomScaleSheetLayoutView="47" workbookViewId="0">
      <pane xSplit="4" ySplit="6" topLeftCell="E13" activePane="bottomRight" state="frozen"/>
      <selection pane="topRight" activeCell="E1" sqref="E1"/>
      <selection pane="bottomLeft" activeCell="A7" sqref="A7"/>
      <selection pane="bottomRight"/>
    </sheetView>
  </sheetViews>
  <sheetFormatPr defaultColWidth="8.7109375" defaultRowHeight="14.25"/>
  <cols>
    <col min="1" max="1" width="10.28515625" style="55" customWidth="1"/>
    <col min="2" max="2" width="38" style="58" customWidth="1"/>
    <col min="3" max="3" width="23.7109375" style="55" customWidth="1"/>
    <col min="4" max="4" width="49.28515625" style="55" customWidth="1"/>
    <col min="5" max="5" width="24.28515625" style="55" customWidth="1"/>
    <col min="6" max="10" width="8.5703125" style="55" customWidth="1"/>
    <col min="11" max="11" width="18" style="74" customWidth="1"/>
    <col min="12" max="12" width="16.7109375" style="75" customWidth="1"/>
    <col min="13" max="13" width="36.28515625" style="55" customWidth="1"/>
    <col min="14" max="14" width="18" style="74" customWidth="1"/>
    <col min="15" max="15" width="36.28515625" style="55" customWidth="1"/>
    <col min="16" max="16" width="18" style="74" customWidth="1"/>
    <col min="17" max="17" width="28.85546875" style="74" customWidth="1"/>
    <col min="18" max="18" width="18" style="74" customWidth="1"/>
    <col min="19" max="19" width="25.5703125" style="74" customWidth="1"/>
    <col min="20" max="20" width="18" style="74" customWidth="1"/>
    <col min="21" max="21" width="36.28515625" style="55" customWidth="1"/>
    <col min="22" max="22" width="17" style="74" customWidth="1"/>
    <col min="23" max="23" width="33.28515625" style="74" customWidth="1"/>
    <col min="24" max="24" width="22.7109375" style="55" customWidth="1"/>
    <col min="25" max="25" width="17" style="74" customWidth="1"/>
    <col min="26" max="26" width="22.28515625" style="55" customWidth="1"/>
    <col min="27" max="27" width="17" style="74" customWidth="1"/>
    <col min="28" max="28" width="22.28515625" style="55" customWidth="1"/>
    <col min="29" max="29" width="17" style="74" customWidth="1"/>
    <col min="30" max="30" width="40" style="74" hidden="1" customWidth="1"/>
    <col min="31" max="31" width="31.5703125" style="55" customWidth="1"/>
    <col min="32" max="32" width="8.28515625" style="55" customWidth="1"/>
    <col min="33" max="33" width="30.7109375" style="55" customWidth="1"/>
    <col min="34" max="34" width="17.28515625" style="74" customWidth="1"/>
    <col min="35" max="36" width="12.42578125" style="58" customWidth="1"/>
    <col min="37" max="38" width="12.42578125" style="59" customWidth="1"/>
    <col min="39" max="39" width="15.140625" style="55" customWidth="1"/>
    <col min="40" max="40" width="12.7109375" style="55" customWidth="1"/>
    <col min="41" max="41" width="18.28515625" style="55" customWidth="1"/>
    <col min="42" max="43" width="12.42578125" style="58" customWidth="1"/>
    <col min="44" max="45" width="12.42578125" style="59" customWidth="1"/>
    <col min="46" max="46" width="16.85546875" style="55" customWidth="1"/>
    <col min="47" max="47" width="12.7109375" style="55" customWidth="1"/>
    <col min="48" max="48" width="19.28515625" style="55" customWidth="1"/>
    <col min="49" max="50" width="12.42578125" style="58" customWidth="1"/>
    <col min="51" max="52" width="12.42578125" style="59" customWidth="1"/>
    <col min="53" max="53" width="15.28515625" style="55" customWidth="1"/>
    <col min="54" max="54" width="12.7109375" style="55" customWidth="1"/>
    <col min="55" max="55" width="19.28515625" style="55" customWidth="1"/>
    <col min="56" max="57" width="12.42578125" style="58" customWidth="1"/>
    <col min="58" max="59" width="12.42578125" style="59" customWidth="1"/>
    <col min="60" max="60" width="15" style="55" customWidth="1"/>
    <col min="61" max="61" width="12.7109375" style="55" customWidth="1"/>
    <col min="62" max="62" width="19.28515625" style="55" customWidth="1"/>
    <col min="63" max="64" width="12.42578125" style="58" customWidth="1"/>
    <col min="65" max="66" width="12.42578125" style="59" customWidth="1"/>
    <col min="67" max="67" width="15.5703125" style="55" customWidth="1"/>
    <col min="68" max="68" width="12.7109375" style="55" customWidth="1"/>
    <col min="69" max="69" width="19.5703125" style="55" customWidth="1"/>
    <col min="70" max="70" width="0.7109375" style="55" customWidth="1"/>
    <col min="71" max="16384" width="8.7109375" style="55"/>
  </cols>
  <sheetData>
    <row r="1" spans="1:70" ht="31.15" customHeight="1" thickBot="1">
      <c r="A1" s="116" t="s">
        <v>181</v>
      </c>
      <c r="B1" s="264"/>
      <c r="C1" s="497"/>
      <c r="D1" s="497"/>
      <c r="E1" s="497"/>
      <c r="F1" s="497"/>
      <c r="G1" s="497"/>
      <c r="H1" s="497"/>
      <c r="I1" s="497"/>
      <c r="J1" s="497"/>
      <c r="K1" s="497"/>
      <c r="L1" s="498"/>
      <c r="M1" s="191"/>
      <c r="N1" s="86"/>
      <c r="O1" s="85"/>
      <c r="P1" s="86"/>
      <c r="Q1" s="85"/>
      <c r="R1" s="86"/>
      <c r="S1" s="55"/>
      <c r="T1" s="55"/>
      <c r="V1" s="55"/>
      <c r="W1" s="55"/>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1"/>
    </row>
    <row r="2" spans="1:70" ht="48" customHeight="1" thickTop="1" thickBot="1">
      <c r="A2" s="499" t="s">
        <v>486</v>
      </c>
      <c r="B2" s="500"/>
      <c r="C2" s="207"/>
      <c r="D2" s="82" t="s">
        <v>487</v>
      </c>
      <c r="E2" s="501" t="s">
        <v>131</v>
      </c>
      <c r="F2" s="502"/>
      <c r="G2" s="503">
        <v>2</v>
      </c>
      <c r="H2" s="503"/>
      <c r="I2" s="503"/>
      <c r="J2" s="503"/>
      <c r="K2" s="114"/>
      <c r="L2" s="186"/>
      <c r="M2" s="192" t="s">
        <v>72</v>
      </c>
      <c r="N2" s="504"/>
      <c r="O2" s="505"/>
      <c r="P2" s="113" t="s">
        <v>65</v>
      </c>
      <c r="Q2" s="208"/>
      <c r="R2" s="215"/>
      <c r="S2" s="55"/>
      <c r="T2" s="55"/>
      <c r="V2" s="55"/>
      <c r="W2" s="55"/>
      <c r="Y2" s="55"/>
      <c r="AA2" s="117"/>
      <c r="AC2" s="117"/>
      <c r="AD2" s="117"/>
      <c r="AH2" s="55"/>
      <c r="AI2" s="55"/>
      <c r="AJ2" s="55"/>
      <c r="AK2" s="55"/>
      <c r="AL2" s="55"/>
      <c r="AP2" s="55"/>
      <c r="AQ2" s="55"/>
      <c r="AR2" s="55"/>
      <c r="AS2" s="55"/>
      <c r="AW2" s="55"/>
      <c r="AX2" s="55"/>
      <c r="AY2" s="55"/>
      <c r="AZ2" s="55"/>
      <c r="BD2" s="55"/>
      <c r="BE2" s="55"/>
      <c r="BF2" s="55"/>
      <c r="BG2" s="55"/>
      <c r="BK2" s="55"/>
      <c r="BL2" s="55"/>
      <c r="BM2" s="55"/>
      <c r="BN2" s="55"/>
      <c r="BR2" s="112"/>
    </row>
    <row r="3" spans="1:70" ht="32.1" customHeight="1" thickTop="1" thickBot="1">
      <c r="A3" s="187"/>
      <c r="B3" s="188"/>
      <c r="C3" s="188"/>
      <c r="D3" s="188"/>
      <c r="E3" s="188"/>
      <c r="F3" s="188"/>
      <c r="G3" s="188"/>
      <c r="H3" s="188"/>
      <c r="I3" s="188"/>
      <c r="J3" s="188"/>
      <c r="K3" s="189"/>
      <c r="L3" s="190"/>
      <c r="M3" s="193" t="s">
        <v>67</v>
      </c>
      <c r="N3" s="516" t="s">
        <v>339</v>
      </c>
      <c r="O3" s="517"/>
      <c r="P3" s="194" t="s">
        <v>66</v>
      </c>
      <c r="Q3" s="195"/>
      <c r="R3" s="216"/>
      <c r="S3" s="55"/>
      <c r="T3" s="55"/>
      <c r="V3" s="55"/>
      <c r="W3" s="55"/>
      <c r="Y3" s="55"/>
      <c r="AA3" s="55"/>
      <c r="AC3" s="55"/>
      <c r="AD3" s="55"/>
      <c r="AH3" s="55"/>
      <c r="AI3" s="55"/>
      <c r="AJ3" s="55"/>
      <c r="AK3" s="55"/>
      <c r="AL3" s="55"/>
      <c r="AP3" s="55"/>
      <c r="AQ3" s="55"/>
      <c r="AR3" s="55"/>
      <c r="AS3" s="55"/>
      <c r="AW3" s="55"/>
      <c r="AX3" s="55"/>
      <c r="AY3" s="55"/>
      <c r="AZ3" s="55"/>
      <c r="BD3" s="55"/>
      <c r="BE3" s="55"/>
      <c r="BF3" s="55"/>
      <c r="BG3" s="55"/>
      <c r="BK3" s="55"/>
      <c r="BL3" s="55"/>
      <c r="BM3" s="55"/>
      <c r="BN3" s="55"/>
      <c r="BR3" s="112"/>
    </row>
    <row r="4" spans="1:70" ht="42.75" thickBot="1">
      <c r="A4" s="170" t="s">
        <v>150</v>
      </c>
      <c r="B4" s="171"/>
      <c r="C4" s="171"/>
      <c r="D4" s="172"/>
      <c r="E4" s="173" t="s">
        <v>173</v>
      </c>
      <c r="F4" s="533" t="s">
        <v>368</v>
      </c>
      <c r="G4" s="533"/>
      <c r="H4" s="533"/>
      <c r="I4" s="533"/>
      <c r="J4" s="533"/>
      <c r="K4" s="174"/>
      <c r="L4" s="175"/>
      <c r="M4" s="145" t="s">
        <v>341</v>
      </c>
      <c r="N4" s="146"/>
      <c r="O4" s="147"/>
      <c r="P4" s="146"/>
      <c r="Q4" s="212"/>
      <c r="R4" s="212"/>
      <c r="S4" s="212"/>
      <c r="T4" s="212"/>
      <c r="U4" s="212"/>
      <c r="V4" s="212"/>
      <c r="W4" s="148" t="s">
        <v>171</v>
      </c>
      <c r="X4" s="534" t="s">
        <v>143</v>
      </c>
      <c r="Y4" s="535"/>
      <c r="Z4" s="536" t="s">
        <v>298</v>
      </c>
      <c r="AA4" s="537"/>
      <c r="AB4" s="537"/>
      <c r="AC4" s="538"/>
      <c r="AD4" s="154" t="s">
        <v>296</v>
      </c>
      <c r="AE4" s="105" t="s">
        <v>151</v>
      </c>
      <c r="AF4" s="106"/>
      <c r="AG4" s="106"/>
      <c r="AH4" s="155"/>
      <c r="AI4" s="518" t="s">
        <v>4</v>
      </c>
      <c r="AJ4" s="519"/>
      <c r="AK4" s="519"/>
      <c r="AL4" s="519"/>
      <c r="AM4" s="519"/>
      <c r="AN4" s="519"/>
      <c r="AO4" s="520"/>
      <c r="AP4" s="518" t="s">
        <v>5</v>
      </c>
      <c r="AQ4" s="519"/>
      <c r="AR4" s="519"/>
      <c r="AS4" s="519"/>
      <c r="AT4" s="519"/>
      <c r="AU4" s="519"/>
      <c r="AV4" s="520"/>
      <c r="AW4" s="518" t="s">
        <v>6</v>
      </c>
      <c r="AX4" s="519"/>
      <c r="AY4" s="519"/>
      <c r="AZ4" s="519"/>
      <c r="BA4" s="519"/>
      <c r="BB4" s="519"/>
      <c r="BC4" s="520"/>
      <c r="BD4" s="518" t="s">
        <v>30</v>
      </c>
      <c r="BE4" s="519"/>
      <c r="BF4" s="519"/>
      <c r="BG4" s="519"/>
      <c r="BH4" s="519"/>
      <c r="BI4" s="519"/>
      <c r="BJ4" s="520"/>
      <c r="BK4" s="519" t="s">
        <v>169</v>
      </c>
      <c r="BL4" s="519"/>
      <c r="BM4" s="519"/>
      <c r="BN4" s="519"/>
      <c r="BO4" s="519"/>
      <c r="BP4" s="519"/>
      <c r="BQ4" s="520"/>
      <c r="BR4" s="112"/>
    </row>
    <row r="5" spans="1:70" ht="79.5" customHeight="1" thickTop="1" thickBot="1">
      <c r="A5" s="141" t="s">
        <v>135</v>
      </c>
      <c r="B5" s="68" t="s">
        <v>380</v>
      </c>
      <c r="C5" s="62" t="s">
        <v>302</v>
      </c>
      <c r="D5" s="63" t="s">
        <v>358</v>
      </c>
      <c r="E5" s="83" t="s">
        <v>156</v>
      </c>
      <c r="F5" s="92" t="s">
        <v>175</v>
      </c>
      <c r="G5" s="92" t="s">
        <v>176</v>
      </c>
      <c r="H5" s="92" t="s">
        <v>177</v>
      </c>
      <c r="I5" s="92" t="s">
        <v>178</v>
      </c>
      <c r="J5" s="93" t="s">
        <v>179</v>
      </c>
      <c r="K5" s="67" t="s">
        <v>172</v>
      </c>
      <c r="L5" s="159" t="s">
        <v>318</v>
      </c>
      <c r="M5" s="149" t="s">
        <v>139</v>
      </c>
      <c r="N5" s="70" t="s">
        <v>142</v>
      </c>
      <c r="O5" s="61" t="s">
        <v>140</v>
      </c>
      <c r="P5" s="70" t="s">
        <v>142</v>
      </c>
      <c r="Q5" s="61" t="s">
        <v>141</v>
      </c>
      <c r="R5" s="70" t="s">
        <v>142</v>
      </c>
      <c r="S5" s="61" t="s">
        <v>342</v>
      </c>
      <c r="T5" s="70" t="s">
        <v>142</v>
      </c>
      <c r="U5" s="61" t="s">
        <v>343</v>
      </c>
      <c r="V5" s="70" t="s">
        <v>142</v>
      </c>
      <c r="W5" s="118" t="s">
        <v>300</v>
      </c>
      <c r="X5" s="156" t="s">
        <v>144</v>
      </c>
      <c r="Y5" s="70" t="s">
        <v>152</v>
      </c>
      <c r="Z5" s="64" t="s">
        <v>149</v>
      </c>
      <c r="AA5" s="70" t="s">
        <v>152</v>
      </c>
      <c r="AB5" s="64" t="s">
        <v>297</v>
      </c>
      <c r="AC5" s="157" t="s">
        <v>152</v>
      </c>
      <c r="AD5" s="185" t="s">
        <v>301</v>
      </c>
      <c r="AE5" s="64" t="s">
        <v>41</v>
      </c>
      <c r="AF5" s="72" t="s">
        <v>165</v>
      </c>
      <c r="AG5" s="64" t="s">
        <v>153</v>
      </c>
      <c r="AH5" s="157" t="s">
        <v>154</v>
      </c>
      <c r="AI5" s="165" t="s">
        <v>371</v>
      </c>
      <c r="AJ5" s="84" t="s">
        <v>370</v>
      </c>
      <c r="AK5" s="84" t="s">
        <v>369</v>
      </c>
      <c r="AL5" s="84" t="s">
        <v>529</v>
      </c>
      <c r="AM5" s="84" t="s">
        <v>372</v>
      </c>
      <c r="AN5" s="84" t="s">
        <v>187</v>
      </c>
      <c r="AO5" s="107" t="s">
        <v>168</v>
      </c>
      <c r="AP5" s="165" t="s">
        <v>371</v>
      </c>
      <c r="AQ5" s="84" t="s">
        <v>370</v>
      </c>
      <c r="AR5" s="84" t="s">
        <v>369</v>
      </c>
      <c r="AS5" s="84" t="s">
        <v>529</v>
      </c>
      <c r="AT5" s="84" t="s">
        <v>372</v>
      </c>
      <c r="AU5" s="84" t="s">
        <v>187</v>
      </c>
      <c r="AV5" s="107" t="s">
        <v>168</v>
      </c>
      <c r="AW5" s="165" t="s">
        <v>371</v>
      </c>
      <c r="AX5" s="84" t="s">
        <v>370</v>
      </c>
      <c r="AY5" s="84" t="s">
        <v>369</v>
      </c>
      <c r="AZ5" s="84" t="s">
        <v>529</v>
      </c>
      <c r="BA5" s="84" t="s">
        <v>372</v>
      </c>
      <c r="BB5" s="84" t="s">
        <v>187</v>
      </c>
      <c r="BC5" s="107" t="s">
        <v>168</v>
      </c>
      <c r="BD5" s="165" t="s">
        <v>371</v>
      </c>
      <c r="BE5" s="84" t="s">
        <v>370</v>
      </c>
      <c r="BF5" s="84" t="s">
        <v>369</v>
      </c>
      <c r="BG5" s="84" t="s">
        <v>529</v>
      </c>
      <c r="BH5" s="84" t="s">
        <v>372</v>
      </c>
      <c r="BI5" s="84" t="s">
        <v>187</v>
      </c>
      <c r="BJ5" s="107" t="s">
        <v>168</v>
      </c>
      <c r="BK5" s="165" t="s">
        <v>371</v>
      </c>
      <c r="BL5" s="84" t="s">
        <v>370</v>
      </c>
      <c r="BM5" s="84" t="s">
        <v>369</v>
      </c>
      <c r="BN5" s="84" t="s">
        <v>529</v>
      </c>
      <c r="BO5" s="84" t="s">
        <v>372</v>
      </c>
      <c r="BP5" s="84" t="s">
        <v>187</v>
      </c>
      <c r="BQ5" s="107" t="s">
        <v>168</v>
      </c>
      <c r="BR5" s="112"/>
    </row>
    <row r="6" spans="1:70" ht="18.399999999999999" customHeight="1" thickBot="1">
      <c r="A6" s="142"/>
      <c r="B6" s="132"/>
      <c r="C6" s="133"/>
      <c r="D6" s="134"/>
      <c r="E6" s="83"/>
      <c r="F6" s="136"/>
      <c r="G6" s="136"/>
      <c r="H6" s="136"/>
      <c r="I6" s="136"/>
      <c r="J6" s="72"/>
      <c r="K6" s="137"/>
      <c r="L6" s="176"/>
      <c r="M6" s="150"/>
      <c r="N6" s="138"/>
      <c r="O6" s="125"/>
      <c r="P6" s="138"/>
      <c r="Q6" s="136"/>
      <c r="R6" s="136"/>
      <c r="S6" s="136"/>
      <c r="T6" s="136"/>
      <c r="U6" s="125"/>
      <c r="V6" s="138"/>
      <c r="W6" s="139"/>
      <c r="X6" s="158"/>
      <c r="Y6" s="138"/>
      <c r="Z6" s="135"/>
      <c r="AA6" s="138"/>
      <c r="AB6" s="135"/>
      <c r="AC6" s="159"/>
      <c r="AD6" s="183"/>
      <c r="AE6" s="140"/>
      <c r="AF6" s="136"/>
      <c r="AG6" s="140"/>
      <c r="AH6" s="159"/>
      <c r="AI6" s="166"/>
      <c r="AJ6" s="76"/>
      <c r="AK6" s="76"/>
      <c r="AL6" s="76"/>
      <c r="AM6" s="76"/>
      <c r="AN6" s="76"/>
      <c r="AO6" s="159"/>
      <c r="AP6" s="166"/>
      <c r="AQ6" s="76"/>
      <c r="AR6" s="76"/>
      <c r="AS6" s="76"/>
      <c r="AT6" s="76"/>
      <c r="AU6" s="76"/>
      <c r="AV6" s="159"/>
      <c r="AW6" s="166"/>
      <c r="AX6" s="76"/>
      <c r="AY6" s="76"/>
      <c r="AZ6" s="76"/>
      <c r="BA6" s="76"/>
      <c r="BB6" s="76"/>
      <c r="BC6" s="159"/>
      <c r="BD6" s="166"/>
      <c r="BE6" s="76"/>
      <c r="BF6" s="76"/>
      <c r="BG6" s="76"/>
      <c r="BH6" s="76"/>
      <c r="BI6" s="76"/>
      <c r="BJ6" s="159"/>
      <c r="BK6" s="166"/>
      <c r="BL6" s="76"/>
      <c r="BM6" s="76"/>
      <c r="BN6" s="76"/>
      <c r="BO6" s="76"/>
      <c r="BP6" s="76"/>
      <c r="BQ6" s="159"/>
      <c r="BR6" s="112"/>
    </row>
    <row r="7" spans="1:70" s="81" customFormat="1" ht="110.25" customHeight="1" thickBot="1">
      <c r="A7" s="210" t="s">
        <v>556</v>
      </c>
      <c r="B7" s="209" t="s">
        <v>406</v>
      </c>
      <c r="C7" s="91" t="s">
        <v>408</v>
      </c>
      <c r="D7" s="209" t="s">
        <v>557</v>
      </c>
      <c r="E7" s="268" t="s">
        <v>164</v>
      </c>
      <c r="F7" s="269">
        <v>0</v>
      </c>
      <c r="G7" s="269">
        <v>0.1</v>
      </c>
      <c r="H7" s="269">
        <v>0.4</v>
      </c>
      <c r="I7" s="269">
        <v>0.75</v>
      </c>
      <c r="J7" s="269">
        <v>1</v>
      </c>
      <c r="K7" s="270" t="s">
        <v>119</v>
      </c>
      <c r="L7" s="271" t="s">
        <v>133</v>
      </c>
      <c r="M7" s="272" t="s">
        <v>707</v>
      </c>
      <c r="N7" s="273" t="s">
        <v>107</v>
      </c>
      <c r="O7" s="274" t="s">
        <v>708</v>
      </c>
      <c r="P7" s="275" t="s">
        <v>107</v>
      </c>
      <c r="Q7" s="274" t="s">
        <v>709</v>
      </c>
      <c r="R7" s="273" t="s">
        <v>111</v>
      </c>
      <c r="S7" s="274"/>
      <c r="T7" s="273"/>
      <c r="U7" s="274"/>
      <c r="V7" s="273"/>
      <c r="W7" s="276" t="s">
        <v>710</v>
      </c>
      <c r="X7" s="277" t="s">
        <v>148</v>
      </c>
      <c r="Y7" s="278" t="s">
        <v>106</v>
      </c>
      <c r="Z7" s="77"/>
      <c r="AA7" s="78"/>
      <c r="AB7" s="77"/>
      <c r="AC7" s="161"/>
      <c r="AD7" s="217" t="s">
        <v>344</v>
      </c>
      <c r="AE7" s="276" t="s">
        <v>696</v>
      </c>
      <c r="AF7" s="279">
        <v>2</v>
      </c>
      <c r="AG7" s="276" t="s">
        <v>697</v>
      </c>
      <c r="AH7" s="280" t="s">
        <v>106</v>
      </c>
      <c r="AI7" s="244">
        <v>0</v>
      </c>
      <c r="AJ7" s="245">
        <v>0</v>
      </c>
      <c r="AK7" s="245">
        <v>0</v>
      </c>
      <c r="AL7" s="245">
        <v>0</v>
      </c>
      <c r="AM7" s="246" t="s">
        <v>544</v>
      </c>
      <c r="AN7" s="246">
        <v>0</v>
      </c>
      <c r="AO7" s="247"/>
      <c r="AP7" s="244">
        <v>3.60686024605196E-2</v>
      </c>
      <c r="AQ7" s="245">
        <v>0.41869899427363366</v>
      </c>
      <c r="AR7" s="245">
        <v>0.38263039181311409</v>
      </c>
      <c r="AS7" s="245">
        <v>0.25201317955015895</v>
      </c>
      <c r="AT7" s="246" t="s">
        <v>544</v>
      </c>
      <c r="AU7" s="246">
        <v>-0.28459560847157644</v>
      </c>
      <c r="AV7" s="248"/>
      <c r="AW7" s="244">
        <v>4.807704282308032E-2</v>
      </c>
      <c r="AX7" s="245">
        <v>0.45054864170741493</v>
      </c>
      <c r="AY7" s="245">
        <v>0.40247159888433459</v>
      </c>
      <c r="AZ7" s="245">
        <v>0.27118334959382817</v>
      </c>
      <c r="BA7" s="246" t="s">
        <v>544</v>
      </c>
      <c r="BB7" s="246">
        <v>-0.29935900566103968</v>
      </c>
      <c r="BC7" s="248"/>
      <c r="BD7" s="244">
        <v>6.6252970336910133E-2</v>
      </c>
      <c r="BE7" s="245">
        <v>0.60235397797191736</v>
      </c>
      <c r="BF7" s="245">
        <v>0.53610100763500723</v>
      </c>
      <c r="BG7" s="245">
        <v>0.36255434877921477</v>
      </c>
      <c r="BH7" s="249" t="s">
        <v>544</v>
      </c>
      <c r="BI7" s="246">
        <v>-0.39084311779105352</v>
      </c>
      <c r="BJ7" s="248"/>
      <c r="BK7" s="250">
        <v>5.8312257199062904E-2</v>
      </c>
      <c r="BL7" s="245">
        <v>0.52428890242675696</v>
      </c>
      <c r="BM7" s="245">
        <v>0.46597664522769405</v>
      </c>
      <c r="BN7" s="245">
        <v>0.31556730517742854</v>
      </c>
      <c r="BO7" s="249" t="s">
        <v>544</v>
      </c>
      <c r="BP7" s="246">
        <v>-0.33221665012239537</v>
      </c>
      <c r="BQ7" s="121"/>
      <c r="BR7" s="181"/>
    </row>
    <row r="8" spans="1:70" s="81" customFormat="1" ht="92.25" customHeight="1" thickBot="1">
      <c r="A8" s="210" t="s">
        <v>556</v>
      </c>
      <c r="B8" s="209" t="s">
        <v>406</v>
      </c>
      <c r="C8" s="91" t="s">
        <v>408</v>
      </c>
      <c r="D8" s="209" t="s">
        <v>558</v>
      </c>
      <c r="E8" s="268" t="s">
        <v>164</v>
      </c>
      <c r="F8" s="269">
        <v>0</v>
      </c>
      <c r="G8" s="269">
        <v>0.1</v>
      </c>
      <c r="H8" s="269">
        <v>0.4</v>
      </c>
      <c r="I8" s="269">
        <v>0.75</v>
      </c>
      <c r="J8" s="269">
        <v>1</v>
      </c>
      <c r="K8" s="270" t="s">
        <v>119</v>
      </c>
      <c r="L8" s="271" t="s">
        <v>133</v>
      </c>
      <c r="M8" s="281" t="s">
        <v>711</v>
      </c>
      <c r="N8" s="273"/>
      <c r="O8" s="282" t="s">
        <v>711</v>
      </c>
      <c r="P8" s="273"/>
      <c r="Q8" s="282" t="s">
        <v>711</v>
      </c>
      <c r="R8" s="275"/>
      <c r="S8" s="274"/>
      <c r="T8" s="275"/>
      <c r="U8" s="274"/>
      <c r="V8" s="273"/>
      <c r="W8" s="276"/>
      <c r="X8" s="160"/>
      <c r="Y8" s="78"/>
      <c r="Z8" s="77"/>
      <c r="AA8" s="78"/>
      <c r="AB8" s="77"/>
      <c r="AC8" s="161"/>
      <c r="AD8" s="217" t="s">
        <v>344</v>
      </c>
      <c r="AE8" s="274" t="s">
        <v>694</v>
      </c>
      <c r="AF8" s="279">
        <v>2</v>
      </c>
      <c r="AG8" s="274" t="s">
        <v>712</v>
      </c>
      <c r="AH8" s="280" t="s">
        <v>107</v>
      </c>
      <c r="AI8" s="244">
        <v>0</v>
      </c>
      <c r="AJ8" s="245">
        <v>0</v>
      </c>
      <c r="AK8" s="245">
        <v>0</v>
      </c>
      <c r="AL8" s="245">
        <v>0</v>
      </c>
      <c r="AM8" s="246" t="s">
        <v>545</v>
      </c>
      <c r="AN8" s="246">
        <v>0</v>
      </c>
      <c r="AO8" s="247"/>
      <c r="AP8" s="244">
        <v>4.8801455003012091E-2</v>
      </c>
      <c r="AQ8" s="245">
        <v>0.56650712073519016</v>
      </c>
      <c r="AR8" s="245">
        <v>0.51770566573217802</v>
      </c>
      <c r="AS8" s="245">
        <v>0.80075187349294796</v>
      </c>
      <c r="AT8" s="246" t="s">
        <v>545</v>
      </c>
      <c r="AU8" s="246">
        <v>-4.1693234475868639</v>
      </c>
      <c r="AV8" s="248"/>
      <c r="AW8" s="244">
        <v>8.1100159813638384E-2</v>
      </c>
      <c r="AX8" s="245">
        <v>0.76002109740301083</v>
      </c>
      <c r="AY8" s="245">
        <v>0.67892093758937244</v>
      </c>
      <c r="AZ8" s="245">
        <v>1.0742818498906526</v>
      </c>
      <c r="BA8" s="246" t="s">
        <v>545</v>
      </c>
      <c r="BB8" s="246">
        <v>-5.4677698926924903</v>
      </c>
      <c r="BC8" s="248"/>
      <c r="BD8" s="244">
        <v>0.11641745048983876</v>
      </c>
      <c r="BE8" s="245">
        <v>1.0584357810873288</v>
      </c>
      <c r="BF8" s="245">
        <v>0.94201833059749007</v>
      </c>
      <c r="BG8" s="245">
        <v>1.496087875431718</v>
      </c>
      <c r="BH8" s="249" t="s">
        <v>545</v>
      </c>
      <c r="BI8" s="246">
        <v>-7.4361670540617837</v>
      </c>
      <c r="BJ8" s="248"/>
      <c r="BK8" s="250">
        <v>0.10758751637770286</v>
      </c>
      <c r="BL8" s="245">
        <v>0.96732562905133168</v>
      </c>
      <c r="BM8" s="245">
        <v>0.85973811267362876</v>
      </c>
      <c r="BN8" s="245">
        <v>1.3673046311145556</v>
      </c>
      <c r="BO8" s="249" t="s">
        <v>545</v>
      </c>
      <c r="BP8" s="246">
        <v>-6.6367790957501436</v>
      </c>
      <c r="BQ8" s="121"/>
      <c r="BR8" s="181"/>
    </row>
    <row r="9" spans="1:70" ht="49.15" customHeight="1" thickBot="1">
      <c r="A9" s="210" t="s">
        <v>559</v>
      </c>
      <c r="B9" s="209" t="s">
        <v>819</v>
      </c>
      <c r="C9" s="91" t="s">
        <v>340</v>
      </c>
      <c r="D9" s="209" t="s">
        <v>557</v>
      </c>
      <c r="E9" s="268" t="s">
        <v>163</v>
      </c>
      <c r="F9" s="269">
        <v>0</v>
      </c>
      <c r="G9" s="269">
        <v>0.25</v>
      </c>
      <c r="H9" s="269">
        <v>0.5</v>
      </c>
      <c r="I9" s="269">
        <v>1</v>
      </c>
      <c r="J9" s="269" t="s">
        <v>711</v>
      </c>
      <c r="K9" s="270" t="s">
        <v>115</v>
      </c>
      <c r="L9" s="271" t="s">
        <v>133</v>
      </c>
      <c r="M9" s="272" t="s">
        <v>713</v>
      </c>
      <c r="N9" s="273" t="s">
        <v>103</v>
      </c>
      <c r="O9" s="274" t="s">
        <v>817</v>
      </c>
      <c r="P9" s="273" t="s">
        <v>102</v>
      </c>
      <c r="Q9" s="274" t="s">
        <v>818</v>
      </c>
      <c r="R9" s="65" t="s">
        <v>104</v>
      </c>
      <c r="S9" s="274" t="s">
        <v>714</v>
      </c>
      <c r="T9" s="275" t="s">
        <v>107</v>
      </c>
      <c r="U9" s="274" t="s">
        <v>715</v>
      </c>
      <c r="V9" s="273" t="s">
        <v>104</v>
      </c>
      <c r="W9" s="276"/>
      <c r="X9" s="162" t="s">
        <v>170</v>
      </c>
      <c r="Y9" s="65" t="s">
        <v>103</v>
      </c>
      <c r="Z9" s="56"/>
      <c r="AA9" s="65"/>
      <c r="AB9" s="56"/>
      <c r="AC9" s="163"/>
      <c r="AD9" s="217" t="s">
        <v>344</v>
      </c>
      <c r="AE9" s="283"/>
      <c r="AF9" s="284"/>
      <c r="AG9" s="283"/>
      <c r="AH9" s="163"/>
      <c r="AI9" s="244">
        <v>0</v>
      </c>
      <c r="AJ9" s="245">
        <v>0</v>
      </c>
      <c r="AK9" s="245">
        <v>0</v>
      </c>
      <c r="AL9" s="245">
        <v>0</v>
      </c>
      <c r="AM9" s="246" t="s">
        <v>544</v>
      </c>
      <c r="AN9" s="246">
        <v>0</v>
      </c>
      <c r="AO9" s="247"/>
      <c r="AP9" s="244">
        <v>3.005716871709967E-2</v>
      </c>
      <c r="AQ9" s="245">
        <v>0.3489158285613615</v>
      </c>
      <c r="AR9" s="245">
        <v>0.31885865984426182</v>
      </c>
      <c r="AS9" s="245">
        <v>0.21001098295846587</v>
      </c>
      <c r="AT9" s="246" t="s">
        <v>544</v>
      </c>
      <c r="AU9" s="246">
        <v>-0.23716300705964707</v>
      </c>
      <c r="AV9" s="248"/>
      <c r="AW9" s="244">
        <v>2.0032101176283467E-2</v>
      </c>
      <c r="AX9" s="245">
        <v>0.18772860071142289</v>
      </c>
      <c r="AY9" s="245">
        <v>0.16769649953513943</v>
      </c>
      <c r="AZ9" s="245">
        <v>0.11299306233076178</v>
      </c>
      <c r="BA9" s="246" t="s">
        <v>544</v>
      </c>
      <c r="BB9" s="246">
        <v>-0.12473291902543321</v>
      </c>
      <c r="BC9" s="248"/>
      <c r="BD9" s="244">
        <v>2.9445764594182286E-2</v>
      </c>
      <c r="BE9" s="245">
        <v>0.26771287909862995</v>
      </c>
      <c r="BF9" s="245">
        <v>0.23826711450444765</v>
      </c>
      <c r="BG9" s="245">
        <v>0.16113526612409551</v>
      </c>
      <c r="BH9" s="249" t="s">
        <v>544</v>
      </c>
      <c r="BI9" s="246">
        <v>-0.17370805235157932</v>
      </c>
      <c r="BJ9" s="248"/>
      <c r="BK9" s="250">
        <v>1.9437419066354308E-2</v>
      </c>
      <c r="BL9" s="245">
        <v>0.1747629674755857</v>
      </c>
      <c r="BM9" s="245">
        <v>0.15532554840923141</v>
      </c>
      <c r="BN9" s="245">
        <v>0.1051891017258095</v>
      </c>
      <c r="BO9" s="249" t="s">
        <v>544</v>
      </c>
      <c r="BP9" s="246">
        <v>-0.11073888337413179</v>
      </c>
      <c r="BQ9" s="121"/>
      <c r="BR9" s="112"/>
    </row>
    <row r="10" spans="1:70" ht="61.5" customHeight="1" thickBot="1">
      <c r="A10" s="210" t="s">
        <v>559</v>
      </c>
      <c r="B10" s="209" t="s">
        <v>819</v>
      </c>
      <c r="C10" s="91" t="s">
        <v>340</v>
      </c>
      <c r="D10" s="209" t="s">
        <v>560</v>
      </c>
      <c r="E10" s="268" t="s">
        <v>163</v>
      </c>
      <c r="F10" s="269">
        <v>0</v>
      </c>
      <c r="G10" s="269">
        <v>0.25</v>
      </c>
      <c r="H10" s="269">
        <v>0.5</v>
      </c>
      <c r="I10" s="269">
        <v>1</v>
      </c>
      <c r="J10" s="269" t="s">
        <v>711</v>
      </c>
      <c r="K10" s="270" t="s">
        <v>115</v>
      </c>
      <c r="L10" s="271" t="s">
        <v>133</v>
      </c>
      <c r="M10" s="281" t="s">
        <v>711</v>
      </c>
      <c r="N10" s="273"/>
      <c r="O10" s="282" t="s">
        <v>711</v>
      </c>
      <c r="P10" s="273"/>
      <c r="Q10" s="282" t="s">
        <v>711</v>
      </c>
      <c r="R10" s="275"/>
      <c r="S10" s="282" t="s">
        <v>711</v>
      </c>
      <c r="T10" s="275"/>
      <c r="U10" s="282" t="s">
        <v>711</v>
      </c>
      <c r="V10" s="273"/>
      <c r="W10" s="276"/>
      <c r="X10" s="162"/>
      <c r="Y10" s="65"/>
      <c r="Z10" s="56"/>
      <c r="AA10" s="65"/>
      <c r="AB10" s="56"/>
      <c r="AC10" s="163"/>
      <c r="AD10" s="184"/>
      <c r="AE10" s="285"/>
      <c r="AF10" s="279"/>
      <c r="AG10" s="285"/>
      <c r="AH10" s="163"/>
      <c r="AI10" s="244">
        <v>0</v>
      </c>
      <c r="AJ10" s="245">
        <v>0</v>
      </c>
      <c r="AK10" s="245">
        <v>0</v>
      </c>
      <c r="AL10" s="245">
        <v>0</v>
      </c>
      <c r="AM10" s="246" t="s">
        <v>555</v>
      </c>
      <c r="AN10" s="246">
        <v>0</v>
      </c>
      <c r="AO10" s="247"/>
      <c r="AP10" s="244">
        <v>0.17721900090664833</v>
      </c>
      <c r="AQ10" s="245">
        <v>2.0572301776042501</v>
      </c>
      <c r="AR10" s="245">
        <v>1.8800111766976018</v>
      </c>
      <c r="AS10" s="245">
        <v>0</v>
      </c>
      <c r="AT10" s="246" t="s">
        <v>555</v>
      </c>
      <c r="AU10" s="246">
        <v>-9.5160790440707981</v>
      </c>
      <c r="AV10" s="248"/>
      <c r="AW10" s="244">
        <v>6.0983106317931975E-2</v>
      </c>
      <c r="AX10" s="245">
        <v>0.5714963755102842</v>
      </c>
      <c r="AY10" s="245">
        <v>0.51051326919235218</v>
      </c>
      <c r="AZ10" s="245">
        <v>0</v>
      </c>
      <c r="BA10" s="246" t="s">
        <v>555</v>
      </c>
      <c r="BB10" s="246">
        <v>-2.5842739264970245</v>
      </c>
      <c r="BC10" s="248"/>
      <c r="BD10" s="244">
        <v>8.5403031378650546E-2</v>
      </c>
      <c r="BE10" s="245">
        <v>0.77646112197223771</v>
      </c>
      <c r="BF10" s="245">
        <v>0.69105809059358714</v>
      </c>
      <c r="BG10" s="245">
        <v>0</v>
      </c>
      <c r="BH10" s="249" t="s">
        <v>555</v>
      </c>
      <c r="BI10" s="246">
        <v>-3.4290328482714494</v>
      </c>
      <c r="BJ10" s="248"/>
      <c r="BK10" s="250">
        <v>4.9610284851601183E-2</v>
      </c>
      <c r="BL10" s="245">
        <v>0.44604896197265959</v>
      </c>
      <c r="BM10" s="245">
        <v>0.3964386771210584</v>
      </c>
      <c r="BN10" s="245">
        <v>0</v>
      </c>
      <c r="BO10" s="249" t="s">
        <v>555</v>
      </c>
      <c r="BP10" s="246">
        <v>-1.9236874278802834</v>
      </c>
      <c r="BQ10" s="121"/>
      <c r="BR10" s="112"/>
    </row>
    <row r="11" spans="1:70" ht="61.5" customHeight="1" thickBot="1">
      <c r="A11" s="210" t="s">
        <v>559</v>
      </c>
      <c r="B11" s="209" t="s">
        <v>819</v>
      </c>
      <c r="C11" s="91" t="s">
        <v>340</v>
      </c>
      <c r="D11" s="209" t="s">
        <v>561</v>
      </c>
      <c r="E11" s="268" t="s">
        <v>163</v>
      </c>
      <c r="F11" s="269">
        <v>0</v>
      </c>
      <c r="G11" s="269">
        <v>0.25</v>
      </c>
      <c r="H11" s="269">
        <v>0.5</v>
      </c>
      <c r="I11" s="269">
        <v>1</v>
      </c>
      <c r="J11" s="269" t="s">
        <v>711</v>
      </c>
      <c r="K11" s="270" t="s">
        <v>115</v>
      </c>
      <c r="L11" s="271" t="s">
        <v>133</v>
      </c>
      <c r="M11" s="281" t="s">
        <v>711</v>
      </c>
      <c r="N11" s="273"/>
      <c r="O11" s="282" t="s">
        <v>711</v>
      </c>
      <c r="P11" s="273"/>
      <c r="Q11" s="282" t="s">
        <v>711</v>
      </c>
      <c r="R11" s="275"/>
      <c r="S11" s="282" t="s">
        <v>711</v>
      </c>
      <c r="T11" s="275"/>
      <c r="U11" s="282" t="s">
        <v>711</v>
      </c>
      <c r="V11" s="273"/>
      <c r="W11" s="276"/>
      <c r="X11" s="162"/>
      <c r="Y11" s="65"/>
      <c r="Z11" s="56"/>
      <c r="AA11" s="65"/>
      <c r="AB11" s="56"/>
      <c r="AC11" s="163"/>
      <c r="AD11" s="184"/>
      <c r="AE11" s="285"/>
      <c r="AF11" s="279"/>
      <c r="AG11" s="285"/>
      <c r="AH11" s="163"/>
      <c r="AI11" s="244">
        <v>0</v>
      </c>
      <c r="AJ11" s="245">
        <v>0</v>
      </c>
      <c r="AK11" s="245">
        <v>0</v>
      </c>
      <c r="AL11" s="245">
        <v>0</v>
      </c>
      <c r="AM11" s="246" t="s">
        <v>544</v>
      </c>
      <c r="AN11" s="246">
        <v>0</v>
      </c>
      <c r="AO11" s="247"/>
      <c r="AP11" s="244">
        <v>4.2236331530115228E-3</v>
      </c>
      <c r="AQ11" s="245">
        <v>4.9029649964464551E-2</v>
      </c>
      <c r="AR11" s="245">
        <v>4.4806016811453027E-2</v>
      </c>
      <c r="AS11" s="245">
        <v>5.9129896915731839E-2</v>
      </c>
      <c r="AT11" s="246" t="s">
        <v>544</v>
      </c>
      <c r="AU11" s="246">
        <v>-2.1906636312518477E-2</v>
      </c>
      <c r="AV11" s="248"/>
      <c r="AW11" s="244">
        <v>8.5787755497249325E-3</v>
      </c>
      <c r="AX11" s="245">
        <v>8.0395037724446033E-2</v>
      </c>
      <c r="AY11" s="245">
        <v>7.1816262174721104E-2</v>
      </c>
      <c r="AZ11" s="245">
        <v>9.6956643513226387E-2</v>
      </c>
      <c r="BA11" s="246" t="s">
        <v>544</v>
      </c>
      <c r="BB11" s="246">
        <v>-3.5113208489493841E-2</v>
      </c>
      <c r="BC11" s="248"/>
      <c r="BD11" s="244">
        <v>1.2513262045246235E-2</v>
      </c>
      <c r="BE11" s="245">
        <v>0.11376717348716239</v>
      </c>
      <c r="BF11" s="245">
        <v>0.10125391144191616</v>
      </c>
      <c r="BG11" s="245">
        <v>0.13720353389358647</v>
      </c>
      <c r="BH11" s="249" t="s">
        <v>544</v>
      </c>
      <c r="BI11" s="246">
        <v>-4.8524188764190915E-2</v>
      </c>
      <c r="BJ11" s="248"/>
      <c r="BK11" s="250">
        <v>1.3656730005133058E-2</v>
      </c>
      <c r="BL11" s="245">
        <v>0.12278845527600044</v>
      </c>
      <c r="BM11" s="245">
        <v>0.10913172527086738</v>
      </c>
      <c r="BN11" s="245">
        <v>0.14808322531721232</v>
      </c>
      <c r="BO11" s="249" t="s">
        <v>544</v>
      </c>
      <c r="BP11" s="246">
        <v>-5.1144494957457244E-2</v>
      </c>
      <c r="BQ11" s="121"/>
      <c r="BR11" s="112"/>
    </row>
    <row r="12" spans="1:70" ht="150.75" thickBot="1">
      <c r="A12" s="210" t="s">
        <v>562</v>
      </c>
      <c r="B12" s="209" t="s">
        <v>820</v>
      </c>
      <c r="C12" s="91" t="s">
        <v>408</v>
      </c>
      <c r="D12" s="209" t="s">
        <v>560</v>
      </c>
      <c r="E12" s="268" t="s">
        <v>164</v>
      </c>
      <c r="F12" s="269">
        <v>0</v>
      </c>
      <c r="G12" s="269">
        <v>0.25</v>
      </c>
      <c r="H12" s="269">
        <v>0.5</v>
      </c>
      <c r="I12" s="269">
        <v>0.75</v>
      </c>
      <c r="J12" s="269">
        <v>1</v>
      </c>
      <c r="K12" s="270" t="s">
        <v>119</v>
      </c>
      <c r="L12" s="271" t="s">
        <v>133</v>
      </c>
      <c r="M12" s="272" t="s">
        <v>821</v>
      </c>
      <c r="N12" s="273" t="s">
        <v>103</v>
      </c>
      <c r="O12" s="274" t="s">
        <v>716</v>
      </c>
      <c r="P12" s="273" t="s">
        <v>104</v>
      </c>
      <c r="Q12" s="274"/>
      <c r="R12" s="275"/>
      <c r="S12" s="274"/>
      <c r="T12" s="275"/>
      <c r="U12" s="274"/>
      <c r="V12" s="273"/>
      <c r="W12" s="276"/>
      <c r="X12" s="162"/>
      <c r="Y12" s="65"/>
      <c r="Z12" s="56"/>
      <c r="AA12" s="65"/>
      <c r="AB12" s="56"/>
      <c r="AC12" s="163"/>
      <c r="AD12" s="184"/>
      <c r="AE12" s="285" t="s">
        <v>690</v>
      </c>
      <c r="AF12" s="279">
        <v>1</v>
      </c>
      <c r="AG12" s="285" t="s">
        <v>717</v>
      </c>
      <c r="AH12" s="163" t="s">
        <v>104</v>
      </c>
      <c r="AI12" s="244">
        <v>0</v>
      </c>
      <c r="AJ12" s="245">
        <v>0</v>
      </c>
      <c r="AK12" s="245">
        <v>0</v>
      </c>
      <c r="AL12" s="245">
        <v>0</v>
      </c>
      <c r="AM12" s="246" t="s">
        <v>555</v>
      </c>
      <c r="AN12" s="246">
        <v>0</v>
      </c>
      <c r="AO12" s="247"/>
      <c r="AP12" s="244">
        <v>0</v>
      </c>
      <c r="AQ12" s="245">
        <v>0</v>
      </c>
      <c r="AR12" s="245">
        <v>0</v>
      </c>
      <c r="AS12" s="245">
        <v>0</v>
      </c>
      <c r="AT12" s="246" t="s">
        <v>555</v>
      </c>
      <c r="AU12" s="246">
        <v>0</v>
      </c>
      <c r="AV12" s="248"/>
      <c r="AW12" s="244">
        <v>0.1829493189537959</v>
      </c>
      <c r="AX12" s="245">
        <v>1.7144891265308524</v>
      </c>
      <c r="AY12" s="245">
        <v>1.5315398075770565</v>
      </c>
      <c r="AZ12" s="245">
        <v>0</v>
      </c>
      <c r="BA12" s="246" t="s">
        <v>555</v>
      </c>
      <c r="BB12" s="246">
        <v>-7.7528217794910734</v>
      </c>
      <c r="BC12" s="248"/>
      <c r="BD12" s="244">
        <v>0.25620909413595166</v>
      </c>
      <c r="BE12" s="245">
        <v>2.3293833659167134</v>
      </c>
      <c r="BF12" s="245">
        <v>2.0731742717807617</v>
      </c>
      <c r="BG12" s="245">
        <v>0</v>
      </c>
      <c r="BH12" s="249" t="s">
        <v>555</v>
      </c>
      <c r="BI12" s="246">
        <v>-10.287098544814349</v>
      </c>
      <c r="BJ12" s="248"/>
      <c r="BK12" s="250">
        <v>0.2976617091096071</v>
      </c>
      <c r="BL12" s="245">
        <v>2.6762937718359572</v>
      </c>
      <c r="BM12" s="245">
        <v>2.37863206272635</v>
      </c>
      <c r="BN12" s="245">
        <v>0</v>
      </c>
      <c r="BO12" s="249" t="s">
        <v>555</v>
      </c>
      <c r="BP12" s="246">
        <v>-11.542124567281698</v>
      </c>
      <c r="BQ12" s="121"/>
      <c r="BR12" s="112"/>
    </row>
    <row r="13" spans="1:70" ht="105" customHeight="1" thickBot="1">
      <c r="A13" s="210" t="s">
        <v>563</v>
      </c>
      <c r="B13" s="209" t="s">
        <v>404</v>
      </c>
      <c r="C13" s="91" t="s">
        <v>408</v>
      </c>
      <c r="D13" s="209" t="s">
        <v>558</v>
      </c>
      <c r="E13" s="268" t="s">
        <v>164</v>
      </c>
      <c r="F13" s="269">
        <v>0</v>
      </c>
      <c r="G13" s="269">
        <v>0</v>
      </c>
      <c r="H13" s="269">
        <v>0.25</v>
      </c>
      <c r="I13" s="269">
        <v>0.5</v>
      </c>
      <c r="J13" s="269">
        <v>1</v>
      </c>
      <c r="K13" s="270" t="s">
        <v>119</v>
      </c>
      <c r="L13" s="271" t="s">
        <v>133</v>
      </c>
      <c r="M13" s="272" t="s">
        <v>718</v>
      </c>
      <c r="N13" s="273" t="s">
        <v>111</v>
      </c>
      <c r="O13" s="274" t="s">
        <v>719</v>
      </c>
      <c r="P13" s="273" t="s">
        <v>115</v>
      </c>
      <c r="Q13" s="274"/>
      <c r="R13" s="275"/>
      <c r="S13" s="274"/>
      <c r="T13" s="275"/>
      <c r="U13" s="274"/>
      <c r="V13" s="273"/>
      <c r="W13" s="276" t="s">
        <v>710</v>
      </c>
      <c r="X13" s="162"/>
      <c r="Y13" s="65"/>
      <c r="Z13" s="56"/>
      <c r="AA13" s="65"/>
      <c r="AB13" s="56"/>
      <c r="AC13" s="163"/>
      <c r="AD13" s="184"/>
      <c r="AE13" s="276" t="s">
        <v>696</v>
      </c>
      <c r="AF13" s="279">
        <v>2</v>
      </c>
      <c r="AG13" s="276" t="s">
        <v>697</v>
      </c>
      <c r="AH13" s="163" t="s">
        <v>109</v>
      </c>
      <c r="AI13" s="244">
        <v>0</v>
      </c>
      <c r="AJ13" s="245">
        <v>0</v>
      </c>
      <c r="AK13" s="245">
        <v>0</v>
      </c>
      <c r="AL13" s="245">
        <v>0</v>
      </c>
      <c r="AM13" s="246" t="s">
        <v>545</v>
      </c>
      <c r="AN13" s="246">
        <v>0</v>
      </c>
      <c r="AO13" s="247"/>
      <c r="AP13" s="244">
        <v>0</v>
      </c>
      <c r="AQ13" s="245">
        <v>0</v>
      </c>
      <c r="AR13" s="245">
        <v>0</v>
      </c>
      <c r="AS13" s="245">
        <v>0</v>
      </c>
      <c r="AT13" s="246" t="s">
        <v>545</v>
      </c>
      <c r="AU13" s="246">
        <v>0</v>
      </c>
      <c r="AV13" s="248"/>
      <c r="AW13" s="244">
        <v>1.3516693302273064E-2</v>
      </c>
      <c r="AX13" s="245">
        <v>0.1266701829005018</v>
      </c>
      <c r="AY13" s="245">
        <v>0.11315348959822874</v>
      </c>
      <c r="AZ13" s="245">
        <v>0.17904697498177541</v>
      </c>
      <c r="BA13" s="246" t="s">
        <v>545</v>
      </c>
      <c r="BB13" s="246">
        <v>-0.91129498211541504</v>
      </c>
      <c r="BC13" s="248"/>
      <c r="BD13" s="244">
        <v>1.9402908414973122E-2</v>
      </c>
      <c r="BE13" s="245">
        <v>0.17640596351455479</v>
      </c>
      <c r="BF13" s="245">
        <v>0.15700305509958168</v>
      </c>
      <c r="BG13" s="245">
        <v>0.24934797923861962</v>
      </c>
      <c r="BH13" s="249" t="s">
        <v>545</v>
      </c>
      <c r="BI13" s="246">
        <v>-1.239361175676964</v>
      </c>
      <c r="BJ13" s="248"/>
      <c r="BK13" s="250">
        <v>3.5862505459234278E-2</v>
      </c>
      <c r="BL13" s="245">
        <v>0.32244187635044386</v>
      </c>
      <c r="BM13" s="245">
        <v>0.28657937089120955</v>
      </c>
      <c r="BN13" s="245">
        <v>0.45576821037151855</v>
      </c>
      <c r="BO13" s="249" t="s">
        <v>545</v>
      </c>
      <c r="BP13" s="246">
        <v>-2.2122596985833809</v>
      </c>
      <c r="BQ13" s="121"/>
      <c r="BR13" s="112"/>
    </row>
    <row r="14" spans="1:70" ht="96.75" customHeight="1" thickBot="1">
      <c r="A14" s="210" t="s">
        <v>563</v>
      </c>
      <c r="B14" s="209" t="s">
        <v>404</v>
      </c>
      <c r="C14" s="91" t="s">
        <v>408</v>
      </c>
      <c r="D14" s="209" t="s">
        <v>560</v>
      </c>
      <c r="E14" s="268" t="s">
        <v>164</v>
      </c>
      <c r="F14" s="269">
        <v>0</v>
      </c>
      <c r="G14" s="269">
        <v>0</v>
      </c>
      <c r="H14" s="269">
        <v>0.25</v>
      </c>
      <c r="I14" s="269">
        <v>0.5</v>
      </c>
      <c r="J14" s="269">
        <v>1</v>
      </c>
      <c r="K14" s="270" t="s">
        <v>119</v>
      </c>
      <c r="L14" s="271" t="s">
        <v>133</v>
      </c>
      <c r="M14" s="281" t="s">
        <v>711</v>
      </c>
      <c r="N14" s="273"/>
      <c r="O14" s="282" t="s">
        <v>711</v>
      </c>
      <c r="P14" s="273"/>
      <c r="Q14" s="282" t="s">
        <v>711</v>
      </c>
      <c r="R14" s="275"/>
      <c r="S14" s="274"/>
      <c r="T14" s="275"/>
      <c r="U14" s="274"/>
      <c r="V14" s="273"/>
      <c r="W14" s="276"/>
      <c r="X14" s="162"/>
      <c r="Y14" s="65"/>
      <c r="Z14" s="56"/>
      <c r="AA14" s="65"/>
      <c r="AB14" s="56"/>
      <c r="AC14" s="163"/>
      <c r="AD14" s="184"/>
      <c r="AE14" s="274" t="s">
        <v>694</v>
      </c>
      <c r="AF14" s="279">
        <v>2</v>
      </c>
      <c r="AG14" s="274" t="s">
        <v>712</v>
      </c>
      <c r="AH14" s="280" t="s">
        <v>107</v>
      </c>
      <c r="AI14" s="244">
        <v>0</v>
      </c>
      <c r="AJ14" s="245">
        <v>0</v>
      </c>
      <c r="AK14" s="245">
        <v>0</v>
      </c>
      <c r="AL14" s="245">
        <v>0</v>
      </c>
      <c r="AM14" s="246" t="s">
        <v>555</v>
      </c>
      <c r="AN14" s="246">
        <v>0</v>
      </c>
      <c r="AO14" s="247"/>
      <c r="AP14" s="244">
        <v>0</v>
      </c>
      <c r="AQ14" s="245">
        <v>0</v>
      </c>
      <c r="AR14" s="245">
        <v>0</v>
      </c>
      <c r="AS14" s="245">
        <v>0</v>
      </c>
      <c r="AT14" s="246" t="s">
        <v>555</v>
      </c>
      <c r="AU14" s="246">
        <v>0</v>
      </c>
      <c r="AV14" s="248"/>
      <c r="AW14" s="244">
        <v>9.1474659476897952E-2</v>
      </c>
      <c r="AX14" s="245">
        <v>0.8572445632654262</v>
      </c>
      <c r="AY14" s="245">
        <v>0.76576990378852827</v>
      </c>
      <c r="AZ14" s="245">
        <v>0</v>
      </c>
      <c r="BA14" s="246" t="s">
        <v>555</v>
      </c>
      <c r="BB14" s="246">
        <v>-3.8764108897455367</v>
      </c>
      <c r="BC14" s="248"/>
      <c r="BD14" s="244">
        <v>0.12810454706797583</v>
      </c>
      <c r="BE14" s="245">
        <v>1.1646916829583567</v>
      </c>
      <c r="BF14" s="245">
        <v>1.0365871358903809</v>
      </c>
      <c r="BG14" s="245">
        <v>0</v>
      </c>
      <c r="BH14" s="249" t="s">
        <v>555</v>
      </c>
      <c r="BI14" s="246">
        <v>-5.1435492724071743</v>
      </c>
      <c r="BJ14" s="248"/>
      <c r="BK14" s="250">
        <v>0.14883085455480355</v>
      </c>
      <c r="BL14" s="245">
        <v>1.3381468859179786</v>
      </c>
      <c r="BM14" s="245">
        <v>1.189316031363175</v>
      </c>
      <c r="BN14" s="245">
        <v>0</v>
      </c>
      <c r="BO14" s="249" t="s">
        <v>555</v>
      </c>
      <c r="BP14" s="246">
        <v>-5.7710622836408492</v>
      </c>
      <c r="BQ14" s="121"/>
      <c r="BR14" s="112"/>
    </row>
    <row r="15" spans="1:70" ht="63" customHeight="1" thickBot="1">
      <c r="A15" s="210" t="s">
        <v>563</v>
      </c>
      <c r="B15" s="209" t="s">
        <v>404</v>
      </c>
      <c r="C15" s="91" t="s">
        <v>408</v>
      </c>
      <c r="D15" s="209" t="s">
        <v>557</v>
      </c>
      <c r="E15" s="268" t="s">
        <v>164</v>
      </c>
      <c r="F15" s="269">
        <v>0</v>
      </c>
      <c r="G15" s="269">
        <v>0</v>
      </c>
      <c r="H15" s="269">
        <v>0.25</v>
      </c>
      <c r="I15" s="269">
        <v>0.5</v>
      </c>
      <c r="J15" s="269">
        <v>1</v>
      </c>
      <c r="K15" s="270" t="s">
        <v>119</v>
      </c>
      <c r="L15" s="271" t="s">
        <v>133</v>
      </c>
      <c r="M15" s="281" t="s">
        <v>711</v>
      </c>
      <c r="N15" s="273"/>
      <c r="O15" s="282" t="s">
        <v>711</v>
      </c>
      <c r="P15" s="273"/>
      <c r="Q15" s="282" t="s">
        <v>711</v>
      </c>
      <c r="R15" s="275"/>
      <c r="S15" s="274"/>
      <c r="T15" s="275"/>
      <c r="U15" s="274"/>
      <c r="V15" s="273"/>
      <c r="W15" s="276"/>
      <c r="X15" s="162"/>
      <c r="Y15" s="65"/>
      <c r="Z15" s="56"/>
      <c r="AA15" s="65"/>
      <c r="AB15" s="56"/>
      <c r="AC15" s="163"/>
      <c r="AD15" s="184"/>
      <c r="AE15" s="57"/>
      <c r="AF15" s="90"/>
      <c r="AG15" s="57"/>
      <c r="AH15" s="163"/>
      <c r="AI15" s="244">
        <v>0</v>
      </c>
      <c r="AJ15" s="245">
        <v>0</v>
      </c>
      <c r="AK15" s="245">
        <v>0</v>
      </c>
      <c r="AL15" s="245">
        <v>0</v>
      </c>
      <c r="AM15" s="246" t="s">
        <v>544</v>
      </c>
      <c r="AN15" s="246">
        <v>0</v>
      </c>
      <c r="AO15" s="247"/>
      <c r="AP15" s="244">
        <v>0</v>
      </c>
      <c r="AQ15" s="245">
        <v>0</v>
      </c>
      <c r="AR15" s="245">
        <v>0</v>
      </c>
      <c r="AS15" s="245">
        <v>0</v>
      </c>
      <c r="AT15" s="246" t="s">
        <v>544</v>
      </c>
      <c r="AU15" s="246">
        <v>0</v>
      </c>
      <c r="AV15" s="248"/>
      <c r="AW15" s="244">
        <v>5.0080252940708669E-2</v>
      </c>
      <c r="AX15" s="245">
        <v>0.46932150177855719</v>
      </c>
      <c r="AY15" s="245">
        <v>0.41924124883784852</v>
      </c>
      <c r="AZ15" s="245">
        <v>0.28248265582690446</v>
      </c>
      <c r="BA15" s="246" t="s">
        <v>544</v>
      </c>
      <c r="BB15" s="246">
        <v>-0.31183229756358299</v>
      </c>
      <c r="BC15" s="248"/>
      <c r="BD15" s="244">
        <v>7.3614411485455736E-2</v>
      </c>
      <c r="BE15" s="245">
        <v>0.66928219774657505</v>
      </c>
      <c r="BF15" s="245">
        <v>0.59566778626111927</v>
      </c>
      <c r="BG15" s="245">
        <v>0.40283816531023875</v>
      </c>
      <c r="BH15" s="249" t="s">
        <v>544</v>
      </c>
      <c r="BI15" s="246">
        <v>-0.43427013087894839</v>
      </c>
      <c r="BJ15" s="248"/>
      <c r="BK15" s="250">
        <v>9.7187095331771514E-2</v>
      </c>
      <c r="BL15" s="245">
        <v>0.87381483737792842</v>
      </c>
      <c r="BM15" s="245">
        <v>0.77662774204615692</v>
      </c>
      <c r="BN15" s="245">
        <v>0.52594550862904754</v>
      </c>
      <c r="BO15" s="249" t="s">
        <v>544</v>
      </c>
      <c r="BP15" s="246">
        <v>-0.55369441687065901</v>
      </c>
      <c r="BQ15" s="121"/>
      <c r="BR15" s="112"/>
    </row>
    <row r="16" spans="1:70" ht="62.25" customHeight="1" thickBot="1">
      <c r="A16" s="210" t="s">
        <v>564</v>
      </c>
      <c r="B16" s="209" t="s">
        <v>405</v>
      </c>
      <c r="C16" s="91" t="s">
        <v>408</v>
      </c>
      <c r="D16" s="209" t="s">
        <v>557</v>
      </c>
      <c r="E16" s="268" t="s">
        <v>166</v>
      </c>
      <c r="F16" s="269">
        <v>0</v>
      </c>
      <c r="G16" s="269">
        <v>0</v>
      </c>
      <c r="H16" s="269">
        <v>0.25</v>
      </c>
      <c r="I16" s="269">
        <v>0.5</v>
      </c>
      <c r="J16" s="269">
        <v>1</v>
      </c>
      <c r="K16" s="270" t="s">
        <v>119</v>
      </c>
      <c r="L16" s="271" t="s">
        <v>133</v>
      </c>
      <c r="M16" s="272" t="s">
        <v>702</v>
      </c>
      <c r="N16" s="273" t="s">
        <v>102</v>
      </c>
      <c r="O16" s="274" t="s">
        <v>720</v>
      </c>
      <c r="P16" s="273" t="s">
        <v>102</v>
      </c>
      <c r="Q16" s="274" t="s">
        <v>721</v>
      </c>
      <c r="R16" s="275" t="s">
        <v>115</v>
      </c>
      <c r="S16" s="274" t="s">
        <v>722</v>
      </c>
      <c r="T16" s="275" t="s">
        <v>107</v>
      </c>
      <c r="U16" s="274"/>
      <c r="V16" s="273"/>
      <c r="W16" s="276"/>
      <c r="X16" s="162"/>
      <c r="Y16" s="65"/>
      <c r="Z16" s="56"/>
      <c r="AA16" s="65"/>
      <c r="AB16" s="56"/>
      <c r="AC16" s="163"/>
      <c r="AD16" s="184"/>
      <c r="AE16" s="57"/>
      <c r="AF16" s="90"/>
      <c r="AG16" s="57"/>
      <c r="AH16" s="163"/>
      <c r="AI16" s="244">
        <v>0</v>
      </c>
      <c r="AJ16" s="245">
        <v>0</v>
      </c>
      <c r="AK16" s="245">
        <v>0</v>
      </c>
      <c r="AL16" s="245">
        <v>0</v>
      </c>
      <c r="AM16" s="246" t="s">
        <v>544</v>
      </c>
      <c r="AN16" s="246">
        <v>0</v>
      </c>
      <c r="AO16" s="247"/>
      <c r="AP16" s="244">
        <v>0</v>
      </c>
      <c r="AQ16" s="245">
        <v>0</v>
      </c>
      <c r="AR16" s="245">
        <v>0</v>
      </c>
      <c r="AS16" s="245">
        <v>0</v>
      </c>
      <c r="AT16" s="246" t="s">
        <v>544</v>
      </c>
      <c r="AU16" s="246">
        <v>0</v>
      </c>
      <c r="AV16" s="248"/>
      <c r="AW16" s="244">
        <v>1.0016050588141734E-2</v>
      </c>
      <c r="AX16" s="245">
        <v>9.3864300355711444E-2</v>
      </c>
      <c r="AY16" s="245">
        <v>8.3848249767569716E-2</v>
      </c>
      <c r="AZ16" s="245">
        <v>5.6496531165380892E-2</v>
      </c>
      <c r="BA16" s="246" t="s">
        <v>544</v>
      </c>
      <c r="BB16" s="246">
        <v>-6.2366459512716604E-2</v>
      </c>
      <c r="BC16" s="248"/>
      <c r="BD16" s="244">
        <v>1.4722882297091143E-2</v>
      </c>
      <c r="BE16" s="245">
        <v>0.13385643954931498</v>
      </c>
      <c r="BF16" s="245">
        <v>0.11913355725222383</v>
      </c>
      <c r="BG16" s="245">
        <v>8.0567633062047755E-2</v>
      </c>
      <c r="BH16" s="249" t="s">
        <v>544</v>
      </c>
      <c r="BI16" s="246">
        <v>-8.6854026175789661E-2</v>
      </c>
      <c r="BJ16" s="248"/>
      <c r="BK16" s="250">
        <v>1.9437419066354308E-2</v>
      </c>
      <c r="BL16" s="245">
        <v>0.1747629674755857</v>
      </c>
      <c r="BM16" s="245">
        <v>0.15532554840923141</v>
      </c>
      <c r="BN16" s="245">
        <v>0.1051891017258095</v>
      </c>
      <c r="BO16" s="249" t="s">
        <v>544</v>
      </c>
      <c r="BP16" s="246">
        <v>-0.11073888337413179</v>
      </c>
      <c r="BQ16" s="121"/>
      <c r="BR16" s="112"/>
    </row>
    <row r="17" spans="1:70" ht="49.15" customHeight="1" thickBot="1">
      <c r="A17" s="210" t="s">
        <v>564</v>
      </c>
      <c r="B17" s="209" t="s">
        <v>405</v>
      </c>
      <c r="C17" s="91" t="s">
        <v>408</v>
      </c>
      <c r="D17" s="209" t="s">
        <v>561</v>
      </c>
      <c r="E17" s="268" t="s">
        <v>166</v>
      </c>
      <c r="F17" s="269">
        <v>0</v>
      </c>
      <c r="G17" s="269">
        <v>0</v>
      </c>
      <c r="H17" s="269">
        <v>0.25</v>
      </c>
      <c r="I17" s="269">
        <v>0.5</v>
      </c>
      <c r="J17" s="269">
        <v>1</v>
      </c>
      <c r="K17" s="270" t="s">
        <v>119</v>
      </c>
      <c r="L17" s="271" t="s">
        <v>133</v>
      </c>
      <c r="M17" s="281" t="s">
        <v>711</v>
      </c>
      <c r="N17" s="273"/>
      <c r="O17" s="282" t="s">
        <v>711</v>
      </c>
      <c r="P17" s="273"/>
      <c r="Q17" s="282" t="s">
        <v>711</v>
      </c>
      <c r="R17" s="275"/>
      <c r="S17" s="282" t="s">
        <v>711</v>
      </c>
      <c r="T17" s="275"/>
      <c r="U17" s="274"/>
      <c r="V17" s="273"/>
      <c r="W17" s="276"/>
      <c r="X17" s="162"/>
      <c r="Y17" s="65"/>
      <c r="Z17" s="56"/>
      <c r="AA17" s="65"/>
      <c r="AB17" s="56"/>
      <c r="AC17" s="163"/>
      <c r="AD17" s="184"/>
      <c r="AE17" s="57"/>
      <c r="AF17" s="90"/>
      <c r="AG17" s="57"/>
      <c r="AH17" s="163"/>
      <c r="AI17" s="244">
        <v>0.13276864280647596</v>
      </c>
      <c r="AJ17" s="245">
        <v>2.8742722715142197E-2</v>
      </c>
      <c r="AK17" s="245">
        <v>-0.10402592009133377</v>
      </c>
      <c r="AL17" s="245">
        <v>3.4663805114978713E-2</v>
      </c>
      <c r="AM17" s="246" t="s">
        <v>544</v>
      </c>
      <c r="AN17" s="246">
        <v>-1.3124891036911977E-2</v>
      </c>
      <c r="AO17" s="247"/>
      <c r="AP17" s="244">
        <v>9.3858514511367187E-4</v>
      </c>
      <c r="AQ17" s="245">
        <v>1.0895477769881014E-2</v>
      </c>
      <c r="AR17" s="245">
        <v>9.9568926247673422E-3</v>
      </c>
      <c r="AS17" s="245">
        <v>1.3139977092384854E-2</v>
      </c>
      <c r="AT17" s="246" t="s">
        <v>544</v>
      </c>
      <c r="AU17" s="246">
        <v>-4.8681414027818845E-3</v>
      </c>
      <c r="AV17" s="248"/>
      <c r="AW17" s="244">
        <v>1.4297959249541553E-3</v>
      </c>
      <c r="AX17" s="245">
        <v>1.3399172954074339E-2</v>
      </c>
      <c r="AY17" s="245">
        <v>1.1969377029120183E-2</v>
      </c>
      <c r="AZ17" s="245">
        <v>1.615944058553773E-2</v>
      </c>
      <c r="BA17" s="246" t="s">
        <v>544</v>
      </c>
      <c r="BB17" s="246">
        <v>-5.8522014149156414E-3</v>
      </c>
      <c r="BC17" s="248"/>
      <c r="BD17" s="244">
        <v>1.8538165992957386E-3</v>
      </c>
      <c r="BE17" s="245">
        <v>1.6854396072172206E-2</v>
      </c>
      <c r="BF17" s="245">
        <v>1.5000579472876467E-2</v>
      </c>
      <c r="BG17" s="245">
        <v>2.032644946571651E-2</v>
      </c>
      <c r="BH17" s="249" t="s">
        <v>544</v>
      </c>
      <c r="BI17" s="246">
        <v>-7.1887687058060611E-3</v>
      </c>
      <c r="BJ17" s="248"/>
      <c r="BK17" s="250">
        <v>1.5174144450147843E-3</v>
      </c>
      <c r="BL17" s="245">
        <v>1.3643161697333381E-2</v>
      </c>
      <c r="BM17" s="245">
        <v>1.2125747252318598E-2</v>
      </c>
      <c r="BN17" s="245">
        <v>1.6453691701912482E-2</v>
      </c>
      <c r="BO17" s="249" t="s">
        <v>544</v>
      </c>
      <c r="BP17" s="246">
        <v>-5.682721661939694E-3</v>
      </c>
      <c r="BQ17" s="121"/>
      <c r="BR17" s="112"/>
    </row>
    <row r="18" spans="1:70" ht="49.15" customHeight="1" thickBot="1">
      <c r="A18" s="210" t="s">
        <v>723</v>
      </c>
      <c r="B18" s="209" t="s">
        <v>687</v>
      </c>
      <c r="C18" s="91" t="s">
        <v>408</v>
      </c>
      <c r="D18" s="209"/>
      <c r="E18" s="268" t="s">
        <v>166</v>
      </c>
      <c r="F18" s="269" t="s">
        <v>711</v>
      </c>
      <c r="G18" s="269" t="s">
        <v>711</v>
      </c>
      <c r="H18" s="269" t="s">
        <v>711</v>
      </c>
      <c r="I18" s="269" t="s">
        <v>711</v>
      </c>
      <c r="J18" s="269" t="s">
        <v>711</v>
      </c>
      <c r="K18" s="286"/>
      <c r="L18" s="287"/>
      <c r="M18" s="272" t="s">
        <v>724</v>
      </c>
      <c r="N18" s="273" t="s">
        <v>107</v>
      </c>
      <c r="O18" s="274" t="s">
        <v>725</v>
      </c>
      <c r="P18" s="273" t="s">
        <v>119</v>
      </c>
      <c r="Q18" s="274"/>
      <c r="R18" s="275"/>
      <c r="S18" s="274"/>
      <c r="T18" s="275"/>
      <c r="U18" s="274"/>
      <c r="V18" s="273"/>
      <c r="W18" s="276" t="s">
        <v>710</v>
      </c>
      <c r="X18" s="162"/>
      <c r="Y18" s="65"/>
      <c r="Z18" s="56"/>
      <c r="AA18" s="65"/>
      <c r="AB18" s="56"/>
      <c r="AC18" s="163"/>
      <c r="AD18" s="184"/>
      <c r="AE18" s="274" t="s">
        <v>694</v>
      </c>
      <c r="AF18" s="279">
        <v>2</v>
      </c>
      <c r="AG18" s="274" t="s">
        <v>712</v>
      </c>
      <c r="AH18" s="280" t="s">
        <v>107</v>
      </c>
      <c r="AI18" s="288"/>
      <c r="AJ18" s="289"/>
      <c r="AK18" s="289"/>
      <c r="AL18" s="289"/>
      <c r="AM18" s="290"/>
      <c r="AN18" s="290"/>
      <c r="AO18" s="291"/>
      <c r="AP18" s="288"/>
      <c r="AQ18" s="289"/>
      <c r="AR18" s="289"/>
      <c r="AS18" s="289"/>
      <c r="AT18" s="290"/>
      <c r="AU18" s="290"/>
      <c r="AV18" s="292"/>
      <c r="AW18" s="288"/>
      <c r="AX18" s="289"/>
      <c r="AY18" s="289"/>
      <c r="AZ18" s="289"/>
      <c r="BA18" s="290"/>
      <c r="BB18" s="290"/>
      <c r="BC18" s="292"/>
      <c r="BD18" s="288"/>
      <c r="BE18" s="289"/>
      <c r="BF18" s="289"/>
      <c r="BG18" s="289"/>
      <c r="BH18" s="293"/>
      <c r="BI18" s="290"/>
      <c r="BJ18" s="292"/>
      <c r="BK18" s="294"/>
      <c r="BL18" s="289"/>
      <c r="BM18" s="289"/>
      <c r="BN18" s="289"/>
      <c r="BO18" s="293"/>
      <c r="BP18" s="290"/>
      <c r="BQ18" s="288"/>
      <c r="BR18" s="112"/>
    </row>
    <row r="19" spans="1:70" ht="39" customHeight="1" thickBot="1">
      <c r="A19" s="196" t="s">
        <v>155</v>
      </c>
      <c r="B19" s="197"/>
      <c r="C19" s="197"/>
      <c r="D19" s="197"/>
      <c r="E19" s="197"/>
      <c r="F19" s="197"/>
      <c r="G19" s="197"/>
      <c r="H19" s="197"/>
      <c r="I19" s="197"/>
      <c r="J19" s="197"/>
      <c r="K19" s="198"/>
      <c r="L19" s="199"/>
      <c r="M19" s="143"/>
      <c r="N19" s="144"/>
      <c r="O19" s="144"/>
      <c r="P19" s="144"/>
      <c r="Q19" s="144"/>
      <c r="R19" s="144"/>
      <c r="S19" s="144"/>
      <c r="T19" s="144"/>
      <c r="U19" s="144"/>
      <c r="V19" s="144"/>
      <c r="W19" s="144"/>
      <c r="X19" s="144"/>
      <c r="Y19" s="144"/>
      <c r="Z19" s="144"/>
      <c r="AA19" s="144"/>
      <c r="AB19" s="144"/>
      <c r="AC19" s="144"/>
      <c r="AD19" s="521" t="s">
        <v>184</v>
      </c>
      <c r="AE19" s="522"/>
      <c r="AF19" s="522"/>
      <c r="AG19" s="522"/>
      <c r="AH19" s="522"/>
      <c r="AI19" s="522"/>
      <c r="AJ19" s="522"/>
      <c r="AK19" s="522"/>
      <c r="AL19" s="522"/>
      <c r="AM19" s="522"/>
      <c r="AN19" s="522"/>
      <c r="AO19" s="523"/>
      <c r="AP19" s="178"/>
      <c r="AQ19" s="179"/>
      <c r="AR19" s="179"/>
      <c r="AS19" s="179"/>
      <c r="AT19" s="179"/>
      <c r="AU19" s="179"/>
      <c r="AV19" s="179"/>
      <c r="AW19" s="179"/>
      <c r="AX19" s="179"/>
      <c r="AY19" s="179"/>
      <c r="AZ19" s="179"/>
      <c r="BA19" s="179"/>
      <c r="BB19" s="179"/>
      <c r="BC19" s="180"/>
      <c r="BD19" s="524" t="s">
        <v>180</v>
      </c>
      <c r="BE19" s="524"/>
      <c r="BF19" s="524"/>
      <c r="BG19" s="524"/>
      <c r="BH19" s="524"/>
      <c r="BI19" s="524"/>
      <c r="BJ19" s="524"/>
      <c r="BK19" s="524"/>
      <c r="BL19" s="524"/>
      <c r="BM19" s="524"/>
      <c r="BN19" s="524"/>
      <c r="BO19" s="524"/>
      <c r="BP19" s="524"/>
      <c r="BQ19" s="525"/>
      <c r="BR19" s="108"/>
    </row>
    <row r="20" spans="1:70" ht="171" customHeight="1" thickTop="1" thickBot="1">
      <c r="A20" s="526" t="s">
        <v>726</v>
      </c>
      <c r="B20" s="527"/>
      <c r="C20" s="527"/>
      <c r="D20" s="527"/>
      <c r="E20" s="527"/>
      <c r="F20" s="527"/>
      <c r="G20" s="527"/>
      <c r="H20" s="527"/>
      <c r="I20" s="527"/>
      <c r="J20" s="527"/>
      <c r="K20" s="527"/>
      <c r="L20" s="528"/>
      <c r="M20" s="527"/>
      <c r="N20" s="527"/>
      <c r="O20" s="527"/>
      <c r="P20" s="527"/>
      <c r="Q20" s="527"/>
      <c r="R20" s="527"/>
      <c r="S20" s="527"/>
      <c r="T20" s="527"/>
      <c r="U20" s="527"/>
      <c r="V20" s="527"/>
      <c r="W20" s="527"/>
      <c r="X20" s="527"/>
      <c r="Y20" s="527"/>
      <c r="Z20" s="527"/>
      <c r="AA20" s="527"/>
      <c r="AB20" s="527"/>
      <c r="AC20" s="527"/>
      <c r="AD20" s="529" t="s">
        <v>727</v>
      </c>
      <c r="AE20" s="527"/>
      <c r="AF20" s="527"/>
      <c r="AG20" s="527"/>
      <c r="AH20" s="527"/>
      <c r="AI20" s="527"/>
      <c r="AJ20" s="527"/>
      <c r="AK20" s="527"/>
      <c r="AL20" s="527"/>
      <c r="AM20" s="527"/>
      <c r="AN20" s="527"/>
      <c r="AO20" s="528"/>
      <c r="AP20" s="530"/>
      <c r="AQ20" s="531"/>
      <c r="AR20" s="531"/>
      <c r="AS20" s="531"/>
      <c r="AT20" s="531"/>
      <c r="AU20" s="531"/>
      <c r="AV20" s="531"/>
      <c r="AW20" s="531"/>
      <c r="AX20" s="531"/>
      <c r="AY20" s="531"/>
      <c r="AZ20" s="531"/>
      <c r="BA20" s="531"/>
      <c r="BB20" s="531"/>
      <c r="BC20" s="532"/>
      <c r="BD20" s="531" t="s">
        <v>728</v>
      </c>
      <c r="BE20" s="531"/>
      <c r="BF20" s="531"/>
      <c r="BG20" s="531"/>
      <c r="BH20" s="531"/>
      <c r="BI20" s="531"/>
      <c r="BJ20" s="531"/>
      <c r="BK20" s="531"/>
      <c r="BL20" s="531"/>
      <c r="BM20" s="531"/>
      <c r="BN20" s="531"/>
      <c r="BO20" s="531"/>
      <c r="BP20" s="531"/>
      <c r="BQ20" s="532"/>
      <c r="BR20" s="109"/>
    </row>
    <row r="23" spans="1:70">
      <c r="A23" s="60"/>
    </row>
    <row r="24" spans="1:70">
      <c r="A24" s="60"/>
    </row>
    <row r="31" spans="1:70" ht="15">
      <c r="B31"/>
    </row>
    <row r="32" spans="1:70" ht="15">
      <c r="B32"/>
    </row>
    <row r="33" spans="2:2" ht="15">
      <c r="B33"/>
    </row>
    <row r="34" spans="2:2" ht="15">
      <c r="B34"/>
    </row>
    <row r="35" spans="2:2" ht="15">
      <c r="B35"/>
    </row>
    <row r="36" spans="2:2" ht="15">
      <c r="B36"/>
    </row>
  </sheetData>
  <autoFilter ref="B6:BQ20"/>
  <mergeCells count="21">
    <mergeCell ref="BD4:BJ4"/>
    <mergeCell ref="BK4:BQ4"/>
    <mergeCell ref="AD19:AO19"/>
    <mergeCell ref="BD19:BQ19"/>
    <mergeCell ref="A20:L20"/>
    <mergeCell ref="M20:AC20"/>
    <mergeCell ref="AD20:AO20"/>
    <mergeCell ref="AP20:BC20"/>
    <mergeCell ref="BD20:BQ20"/>
    <mergeCell ref="F4:J4"/>
    <mergeCell ref="X4:Y4"/>
    <mergeCell ref="Z4:AC4"/>
    <mergeCell ref="AI4:AO4"/>
    <mergeCell ref="AP4:AV4"/>
    <mergeCell ref="AW4:BC4"/>
    <mergeCell ref="N3:O3"/>
    <mergeCell ref="C1:L1"/>
    <mergeCell ref="A2:B2"/>
    <mergeCell ref="E2:F2"/>
    <mergeCell ref="G2:J2"/>
    <mergeCell ref="N2:O2"/>
  </mergeCells>
  <conditionalFormatting sqref="AF9:AF12 AF15:AF17">
    <cfRule type="colorScale" priority="10">
      <colorScale>
        <cfvo type="num" val="1"/>
        <cfvo type="num" val="2"/>
        <cfvo type="num" val="3"/>
        <color rgb="FFFF0000"/>
        <color rgb="FFFFC000"/>
        <color rgb="FFFFFF00"/>
      </colorScale>
    </cfRule>
  </conditionalFormatting>
  <conditionalFormatting sqref="G2:J2">
    <cfRule type="colorScale" priority="8">
      <colorScale>
        <cfvo type="num" val="1"/>
        <cfvo type="num" val="2"/>
        <cfvo type="num" val="3"/>
        <color rgb="FFFF0000"/>
        <color rgb="FFFFC000"/>
        <color rgb="FFFFFF00"/>
      </colorScale>
    </cfRule>
    <cfRule type="colorScale" priority="9">
      <colorScale>
        <cfvo type="min"/>
        <cfvo type="percentile" val="50"/>
        <cfvo type="max"/>
        <color rgb="FF63BE7B"/>
        <color rgb="FFFFEB84"/>
        <color rgb="FFF8696B"/>
      </colorScale>
    </cfRule>
  </conditionalFormatting>
  <conditionalFormatting sqref="AF7:AF8">
    <cfRule type="colorScale" priority="7">
      <colorScale>
        <cfvo type="num" val="1"/>
        <cfvo type="num" val="2"/>
        <cfvo type="num" val="3"/>
        <color rgb="FFFF0000"/>
        <color rgb="FFFFC000"/>
        <color rgb="FFFFFF00"/>
      </colorScale>
    </cfRule>
  </conditionalFormatting>
  <conditionalFormatting sqref="L7:L17">
    <cfRule type="colorScale" priority="11">
      <colorScale>
        <cfvo type="num" val="1"/>
        <cfvo type="num" val="2"/>
        <cfvo type="num" val="3"/>
        <color rgb="FFFF0000"/>
        <color rgb="FFFFC000"/>
        <color rgb="FFFFFF00"/>
      </colorScale>
    </cfRule>
    <cfRule type="colorScale" priority="12">
      <colorScale>
        <cfvo type="num" val="1"/>
        <cfvo type="num" val="2"/>
        <cfvo type="num" val="3"/>
        <color rgb="FFFF0000"/>
        <color rgb="FFFFCC00"/>
        <color rgb="FFFFFF00"/>
      </colorScale>
    </cfRule>
    <cfRule type="colorScale" priority="13">
      <colorScale>
        <cfvo type="min"/>
        <cfvo type="percentile" val="50"/>
        <cfvo type="max"/>
        <color rgb="FFF8696B"/>
        <color rgb="FFFFEB84"/>
        <color rgb="FF63BE7B"/>
      </colorScale>
    </cfRule>
  </conditionalFormatting>
  <conditionalFormatting sqref="L18">
    <cfRule type="colorScale" priority="4">
      <colorScale>
        <cfvo type="num" val="1"/>
        <cfvo type="num" val="2"/>
        <cfvo type="num" val="3"/>
        <color rgb="FFFF0000"/>
        <color rgb="FFFFC000"/>
        <color rgb="FFFFFF00"/>
      </colorScale>
    </cfRule>
    <cfRule type="colorScale" priority="5">
      <colorScale>
        <cfvo type="num" val="1"/>
        <cfvo type="num" val="2"/>
        <cfvo type="num" val="3"/>
        <color rgb="FFFF0000"/>
        <color rgb="FFFFCC00"/>
        <color rgb="FFFFFF00"/>
      </colorScale>
    </cfRule>
    <cfRule type="colorScale" priority="6">
      <colorScale>
        <cfvo type="min"/>
        <cfvo type="percentile" val="50"/>
        <cfvo type="max"/>
        <color rgb="FFF8696B"/>
        <color rgb="FFFFEB84"/>
        <color rgb="FF63BE7B"/>
      </colorScale>
    </cfRule>
  </conditionalFormatting>
  <conditionalFormatting sqref="AF13">
    <cfRule type="colorScale" priority="3">
      <colorScale>
        <cfvo type="num" val="1"/>
        <cfvo type="num" val="2"/>
        <cfvo type="num" val="3"/>
        <color rgb="FFFF0000"/>
        <color rgb="FFFFC000"/>
        <color rgb="FFFFFF00"/>
      </colorScale>
    </cfRule>
  </conditionalFormatting>
  <conditionalFormatting sqref="AF14">
    <cfRule type="colorScale" priority="2">
      <colorScale>
        <cfvo type="num" val="1"/>
        <cfvo type="num" val="2"/>
        <cfvo type="num" val="3"/>
        <color rgb="FFFF0000"/>
        <color rgb="FFFFC000"/>
        <color rgb="FFFFFF00"/>
      </colorScale>
    </cfRule>
  </conditionalFormatting>
  <conditionalFormatting sqref="AF18">
    <cfRule type="colorScale" priority="1">
      <colorScale>
        <cfvo type="num" val="1"/>
        <cfvo type="num" val="2"/>
        <cfvo type="num" val="3"/>
        <color rgb="FFFF0000"/>
        <color rgb="FFFFC000"/>
        <color rgb="FFFFFF00"/>
      </colorScale>
    </cfRule>
  </conditionalFormatting>
  <dataValidations count="1">
    <dataValidation type="textLength" operator="lessThan" allowBlank="1" showInputMessage="1" showErrorMessage="1" prompt="Description here in no more than 250 words. You can paste continuous text into the cell - see the user guide" sqref="M20:BQ20">
      <formula1>1350</formula1>
    </dataValidation>
  </dataValidations>
  <printOptions horizontalCentered="1" verticalCentered="1"/>
  <pageMargins left="0.31496062992125984" right="0.31496062992125984" top="0.23622047244094491" bottom="0.23622047244094491" header="0.11811023622047245" footer="0.11811023622047245"/>
  <pageSetup paperSize="8" scale="49" fitToWidth="3" orientation="landscape" r:id="rId1"/>
  <colBreaks count="4" manualBreakCount="4">
    <brk id="12" max="22" man="1"/>
    <brk id="25" max="24" man="1"/>
    <brk id="41" max="22" man="1"/>
    <brk id="55" max="22"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[4]Menu!#REF!</xm:f>
          </x14:formula1>
          <xm:sqref>E7:E18 X9:Y9</xm:sqref>
        </x14:dataValidation>
        <x14:dataValidation type="list" allowBlank="1" showInputMessage="1" showErrorMessage="1">
          <x14:formula1>
            <xm:f>[1]Menu!#REF!</xm:f>
          </x14:formula1>
          <xm:sqref>X10:Y18 Z7:AC18 N7:N18 V7:V18 R7:R18 T7:T18 P7:P18 X7:Y8 AH7:AH18 K7:L18 G2:J2 AF7:AF18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47"/>
  <sheetViews>
    <sheetView zoomScale="81" zoomScaleNormal="81" workbookViewId="0">
      <pane xSplit="2" ySplit="2" topLeftCell="C3" activePane="bottomRight" state="frozen"/>
      <selection activeCell="E10" sqref="E10"/>
      <selection pane="topRight" activeCell="E10" sqref="E10"/>
      <selection pane="bottomLeft" activeCell="E10" sqref="E10"/>
      <selection pane="bottomRight" sqref="A1:B1"/>
    </sheetView>
  </sheetViews>
  <sheetFormatPr defaultColWidth="8.7109375" defaultRowHeight="14.25"/>
  <cols>
    <col min="1" max="1" width="22.42578125" style="4" customWidth="1"/>
    <col min="2" max="2" width="7.42578125" style="7" customWidth="1"/>
    <col min="3" max="4" width="58.28515625" style="4" customWidth="1"/>
    <col min="5" max="5" width="37.28515625" style="4" customWidth="1"/>
    <col min="6" max="6" width="16.28515625" style="5" customWidth="1"/>
    <col min="7" max="7" width="30.42578125" style="4" customWidth="1"/>
    <col min="8" max="8" width="11.28515625" style="5" customWidth="1"/>
    <col min="9" max="9" width="11.28515625" style="6" customWidth="1"/>
    <col min="10" max="12" width="11.28515625" style="7" customWidth="1"/>
    <col min="13" max="13" width="11.28515625" style="8" customWidth="1"/>
    <col min="14" max="16384" width="8.7109375" style="4"/>
  </cols>
  <sheetData>
    <row r="1" spans="1:13" ht="31.15" customHeight="1" thickBot="1">
      <c r="A1" s="471" t="s">
        <v>330</v>
      </c>
      <c r="B1" s="472"/>
      <c r="C1" s="378" t="s">
        <v>122</v>
      </c>
      <c r="D1" s="379" t="s">
        <v>0</v>
      </c>
      <c r="E1" s="380" t="s">
        <v>88</v>
      </c>
      <c r="F1" s="4"/>
      <c r="H1" s="4"/>
      <c r="I1" s="4"/>
      <c r="J1" s="4"/>
      <c r="K1" s="4"/>
      <c r="L1" s="4"/>
      <c r="M1" s="4"/>
    </row>
    <row r="2" spans="1:13" ht="102.75" customHeight="1" thickTop="1" thickBot="1">
      <c r="A2" s="473" t="s">
        <v>215</v>
      </c>
      <c r="B2" s="474"/>
      <c r="C2" s="54" t="s">
        <v>3</v>
      </c>
      <c r="D2" s="54" t="s">
        <v>488</v>
      </c>
      <c r="E2" s="381">
        <v>2</v>
      </c>
      <c r="F2" s="4"/>
      <c r="H2" s="4"/>
      <c r="I2" s="4"/>
      <c r="J2" s="4"/>
      <c r="K2" s="4"/>
      <c r="L2" s="4"/>
      <c r="M2" s="4"/>
    </row>
    <row r="3" spans="1:13" ht="26.65" customHeight="1" thickTop="1" thickBot="1">
      <c r="A3" s="450" t="s">
        <v>85</v>
      </c>
      <c r="B3" s="461"/>
      <c r="C3" s="14" t="s">
        <v>331</v>
      </c>
      <c r="D3" s="15" t="s">
        <v>334</v>
      </c>
      <c r="E3" s="382" t="s">
        <v>76</v>
      </c>
      <c r="F3" s="4"/>
      <c r="H3" s="4"/>
      <c r="I3" s="4"/>
      <c r="J3" s="4"/>
      <c r="K3" s="4"/>
      <c r="L3" s="4"/>
      <c r="M3" s="4"/>
    </row>
    <row r="4" spans="1:13" ht="33" customHeight="1" thickTop="1" thickBot="1">
      <c r="A4" s="455"/>
      <c r="B4" s="475"/>
      <c r="C4" s="54" t="s">
        <v>479</v>
      </c>
      <c r="D4" s="54" t="s">
        <v>480</v>
      </c>
      <c r="E4" s="383" t="s">
        <v>411</v>
      </c>
      <c r="F4" s="4"/>
      <c r="H4" s="4"/>
      <c r="I4" s="4"/>
      <c r="J4" s="4"/>
      <c r="K4" s="4"/>
      <c r="L4" s="4"/>
      <c r="M4" s="4"/>
    </row>
    <row r="5" spans="1:13" ht="40.5" customHeight="1" thickTop="1" thickBot="1">
      <c r="A5" s="450" t="s">
        <v>44</v>
      </c>
      <c r="B5" s="461"/>
      <c r="C5" s="510" t="s">
        <v>496</v>
      </c>
      <c r="D5" s="511"/>
      <c r="E5" s="449"/>
      <c r="F5" s="4"/>
      <c r="H5" s="4"/>
      <c r="I5" s="4"/>
      <c r="J5" s="4"/>
      <c r="K5" s="4"/>
      <c r="L5" s="4"/>
      <c r="M5" s="4"/>
    </row>
    <row r="6" spans="1:13" ht="26.1" customHeight="1" thickTop="1" thickBot="1">
      <c r="A6" s="450" t="s">
        <v>84</v>
      </c>
      <c r="B6" s="461"/>
      <c r="C6" s="506" t="s">
        <v>120</v>
      </c>
      <c r="D6" s="507"/>
      <c r="E6" s="397"/>
      <c r="F6" s="4"/>
      <c r="H6" s="4"/>
      <c r="I6" s="4"/>
      <c r="J6" s="4"/>
      <c r="K6" s="4"/>
      <c r="L6" s="4"/>
      <c r="M6" s="4"/>
    </row>
    <row r="7" spans="1:13" ht="223.5" customHeight="1" thickTop="1" thickBot="1">
      <c r="A7" s="455"/>
      <c r="B7" s="456"/>
      <c r="C7" s="508" t="s">
        <v>741</v>
      </c>
      <c r="D7" s="509"/>
      <c r="E7" s="385"/>
      <c r="F7" s="4"/>
      <c r="H7" s="4"/>
      <c r="I7" s="4"/>
      <c r="J7" s="4"/>
      <c r="K7" s="4"/>
      <c r="L7" s="4"/>
      <c r="M7" s="4"/>
    </row>
    <row r="8" spans="1:13" ht="26.65" customHeight="1" thickTop="1" thickBot="1">
      <c r="A8" s="450" t="s">
        <v>83</v>
      </c>
      <c r="B8" s="454"/>
      <c r="C8" s="466" t="s">
        <v>349</v>
      </c>
      <c r="D8" s="467"/>
      <c r="E8" s="468"/>
      <c r="F8" s="4"/>
      <c r="H8" s="4"/>
      <c r="I8" s="4"/>
      <c r="J8" s="4"/>
      <c r="K8" s="4"/>
      <c r="L8" s="4"/>
      <c r="M8" s="4"/>
    </row>
    <row r="9" spans="1:13" ht="128.25" customHeight="1" thickTop="1" thickBot="1">
      <c r="A9" s="455"/>
      <c r="B9" s="456"/>
      <c r="C9" s="469" t="s">
        <v>742</v>
      </c>
      <c r="D9" s="470"/>
      <c r="E9" s="385"/>
      <c r="F9" s="4"/>
      <c r="H9" s="4"/>
      <c r="I9" s="4"/>
      <c r="J9" s="4"/>
      <c r="K9" s="4"/>
      <c r="L9" s="4"/>
      <c r="M9" s="4"/>
    </row>
    <row r="10" spans="1:13" ht="26.65" customHeight="1" thickTop="1" thickBot="1">
      <c r="A10" s="450" t="s">
        <v>71</v>
      </c>
      <c r="B10" s="454"/>
      <c r="C10" s="457" t="s">
        <v>77</v>
      </c>
      <c r="D10" s="452"/>
      <c r="E10" s="386" t="s">
        <v>79</v>
      </c>
      <c r="F10" s="4"/>
      <c r="H10" s="4"/>
      <c r="I10" s="4"/>
      <c r="J10" s="4"/>
      <c r="K10" s="4"/>
      <c r="L10" s="4"/>
      <c r="M10" s="4"/>
    </row>
    <row r="11" spans="1:13" ht="233.25" customHeight="1" thickTop="1" thickBot="1">
      <c r="A11" s="455"/>
      <c r="B11" s="456"/>
      <c r="C11" s="539" t="s">
        <v>743</v>
      </c>
      <c r="D11" s="540"/>
      <c r="E11" s="385"/>
      <c r="F11" s="4"/>
      <c r="H11" s="4"/>
      <c r="I11" s="4"/>
      <c r="J11" s="4"/>
      <c r="K11" s="4"/>
      <c r="L11" s="4"/>
      <c r="M11" s="4"/>
    </row>
    <row r="12" spans="1:13" ht="26.65" customHeight="1" thickTop="1" thickBot="1">
      <c r="A12" s="450" t="s">
        <v>381</v>
      </c>
      <c r="B12" s="12"/>
      <c r="C12" s="262" t="s">
        <v>382</v>
      </c>
      <c r="D12" s="263" t="s">
        <v>367</v>
      </c>
      <c r="E12" s="382" t="s">
        <v>361</v>
      </c>
      <c r="F12" s="4"/>
      <c r="H12" s="4"/>
      <c r="I12" s="4"/>
      <c r="J12" s="4"/>
      <c r="K12" s="4"/>
      <c r="L12" s="4"/>
      <c r="M12" s="4"/>
    </row>
    <row r="13" spans="1:13" ht="28.15" customHeight="1" thickTop="1" thickBot="1">
      <c r="A13" s="435"/>
      <c r="B13" s="13">
        <v>1</v>
      </c>
      <c r="C13" s="229" t="s">
        <v>489</v>
      </c>
      <c r="D13" s="301">
        <f>SUMIFS('Maternity Delivery Plan'!$BM$7:$BM$18,'Maternity Delivery Plan'!$B$7:$B$18,'Maternity Summary'!C13)</f>
        <v>3.3589467746377384</v>
      </c>
      <c r="E13" s="399" t="s">
        <v>483</v>
      </c>
      <c r="F13" s="4"/>
      <c r="H13" s="4"/>
      <c r="I13" s="4"/>
      <c r="J13" s="4"/>
      <c r="K13" s="4"/>
      <c r="L13" s="4"/>
      <c r="M13" s="4"/>
    </row>
    <row r="14" spans="1:13" ht="28.15" customHeight="1" thickTop="1" thickBot="1">
      <c r="A14" s="435"/>
      <c r="B14" s="13">
        <v>2</v>
      </c>
      <c r="C14" s="228" t="s">
        <v>490</v>
      </c>
      <c r="D14" s="302">
        <f>SUMIFS('Maternity Delivery Plan'!$BM$7:$BM$18,'Maternity Delivery Plan'!$B$7:$B$18,'Maternity Summary'!C14)</f>
        <v>1.3498665035995461</v>
      </c>
      <c r="E14" s="399" t="s">
        <v>483</v>
      </c>
      <c r="F14" s="4"/>
      <c r="H14" s="4"/>
      <c r="I14" s="4"/>
      <c r="J14" s="4"/>
      <c r="K14" s="4"/>
      <c r="L14" s="4"/>
      <c r="M14" s="4"/>
    </row>
    <row r="15" spans="1:13" ht="28.15" customHeight="1" thickTop="1" thickBot="1">
      <c r="A15" s="435"/>
      <c r="B15" s="13">
        <v>3</v>
      </c>
      <c r="C15" s="229" t="s">
        <v>568</v>
      </c>
      <c r="D15" s="301">
        <f>SUMIFS('Maternity Delivery Plan'!$BM$7:$BM$18,'Maternity Delivery Plan'!$B$7:$B$18,'Maternity Summary'!C15)</f>
        <v>0.19325417332478839</v>
      </c>
      <c r="E15" s="399" t="s">
        <v>495</v>
      </c>
      <c r="F15" s="4"/>
      <c r="H15" s="4"/>
      <c r="I15" s="4"/>
      <c r="J15" s="4"/>
      <c r="K15" s="4"/>
      <c r="L15" s="4"/>
      <c r="M15" s="4"/>
    </row>
    <row r="16" spans="1:13" ht="28.15" customHeight="1" thickTop="1" thickBot="1">
      <c r="A16" s="435"/>
      <c r="B16" s="13">
        <v>4</v>
      </c>
      <c r="C16" s="228" t="s">
        <v>494</v>
      </c>
      <c r="D16" s="302">
        <f>SUMIFS('Maternity Delivery Plan'!$BM$7:$BM$18,'Maternity Delivery Plan'!$B$7:$B$18,'Maternity Summary'!C16)</f>
        <v>9.9453881833451149E-2</v>
      </c>
      <c r="E16" s="398" t="s">
        <v>363</v>
      </c>
      <c r="F16" s="4"/>
      <c r="H16" s="4"/>
      <c r="I16" s="4"/>
      <c r="J16" s="4"/>
      <c r="K16" s="4"/>
      <c r="L16" s="4"/>
      <c r="M16" s="4"/>
    </row>
    <row r="17" spans="1:13" ht="32.25" customHeight="1" thickTop="1" thickBot="1">
      <c r="A17" s="435"/>
      <c r="B17" s="13">
        <v>5</v>
      </c>
      <c r="C17" s="229" t="s">
        <v>493</v>
      </c>
      <c r="D17" s="301">
        <f>SUMIFS('Maternity Delivery Plan'!$BM$7:$BM$18,'Maternity Delivery Plan'!$B$7:$B$18,'Maternity Summary'!C17)</f>
        <v>0.4972694091672557</v>
      </c>
      <c r="E17" s="399" t="s">
        <v>483</v>
      </c>
      <c r="F17" s="4"/>
      <c r="H17" s="4"/>
      <c r="I17" s="4"/>
      <c r="J17" s="4"/>
      <c r="K17" s="4"/>
      <c r="L17" s="4"/>
      <c r="M17" s="4"/>
    </row>
    <row r="18" spans="1:13" ht="28.15" customHeight="1" thickTop="1" thickBot="1">
      <c r="A18" s="435"/>
      <c r="B18" s="13">
        <v>6</v>
      </c>
      <c r="C18" s="228" t="s">
        <v>492</v>
      </c>
      <c r="D18" s="302">
        <f>SUMIFS('Maternity Delivery Plan'!$BM$7:$BM$18,'Maternity Delivery Plan'!$B$7:$B$18,'Maternity Summary'!C18)</f>
        <v>9.9453881833451149E-2</v>
      </c>
      <c r="E18" s="399" t="s">
        <v>483</v>
      </c>
      <c r="F18" s="4"/>
      <c r="H18" s="4"/>
      <c r="I18" s="4"/>
      <c r="J18" s="4"/>
      <c r="K18" s="4"/>
      <c r="L18" s="4"/>
      <c r="M18" s="4"/>
    </row>
    <row r="19" spans="1:13" ht="28.15" customHeight="1" thickTop="1" thickBot="1">
      <c r="A19" s="435"/>
      <c r="B19" s="13">
        <v>7</v>
      </c>
      <c r="C19" s="229" t="s">
        <v>804</v>
      </c>
      <c r="D19" s="301">
        <f>SUMIFS('Maternity Delivery Plan'!$BM$7:$BM$18,'Maternity Delivery Plan'!$B$7:$B$18,'Maternity Summary'!C19)</f>
        <v>0</v>
      </c>
      <c r="E19" s="398" t="s">
        <v>364</v>
      </c>
      <c r="F19" s="4"/>
      <c r="H19" s="4"/>
      <c r="I19" s="4"/>
      <c r="J19" s="4"/>
      <c r="K19" s="4"/>
      <c r="L19" s="4"/>
      <c r="M19" s="4"/>
    </row>
    <row r="20" spans="1:13" ht="28.15" customHeight="1" thickTop="1" thickBot="1">
      <c r="A20" s="435"/>
      <c r="B20" s="13">
        <v>8</v>
      </c>
      <c r="C20" s="228" t="s">
        <v>809</v>
      </c>
      <c r="D20" s="302">
        <f>SUMIFS('Maternity Delivery Plan'!$BM$7:$BM$18,'Maternity Delivery Plan'!$B$7:$B$18,'Maternity Summary'!C20)</f>
        <v>0</v>
      </c>
      <c r="E20" s="398" t="s">
        <v>364</v>
      </c>
      <c r="F20" s="4"/>
      <c r="H20" s="4"/>
      <c r="I20" s="4"/>
      <c r="J20" s="4"/>
      <c r="K20" s="4"/>
      <c r="L20" s="4"/>
      <c r="M20" s="4"/>
    </row>
    <row r="21" spans="1:13" ht="26.65" customHeight="1" thickTop="1" thickBot="1">
      <c r="A21" s="450" t="s">
        <v>82</v>
      </c>
      <c r="B21" s="454"/>
      <c r="C21" s="457" t="s">
        <v>78</v>
      </c>
      <c r="D21" s="452"/>
      <c r="E21" s="453"/>
      <c r="F21" s="4"/>
      <c r="H21" s="4"/>
      <c r="I21" s="4"/>
      <c r="J21" s="4"/>
      <c r="K21" s="4"/>
      <c r="L21" s="4"/>
      <c r="M21" s="4"/>
    </row>
    <row r="22" spans="1:13" ht="95.25" customHeight="1" thickTop="1" thickBot="1">
      <c r="A22" s="455"/>
      <c r="B22" s="458"/>
      <c r="C22" s="514" t="s">
        <v>744</v>
      </c>
      <c r="D22" s="511"/>
      <c r="E22" s="449"/>
      <c r="F22" s="4"/>
      <c r="H22" s="4"/>
      <c r="I22" s="4"/>
      <c r="J22" s="4"/>
      <c r="K22" s="4"/>
      <c r="L22" s="4"/>
      <c r="M22" s="4"/>
    </row>
    <row r="23" spans="1:13" ht="29.25" customHeight="1" thickTop="1" thickBot="1">
      <c r="A23" s="435" t="s">
        <v>475</v>
      </c>
      <c r="B23" s="445"/>
      <c r="C23" s="54" t="s">
        <v>468</v>
      </c>
      <c r="D23" s="446" t="s">
        <v>469</v>
      </c>
      <c r="E23" s="447"/>
      <c r="F23" s="4"/>
      <c r="H23" s="4"/>
      <c r="I23" s="4"/>
      <c r="J23" s="4"/>
      <c r="K23" s="4"/>
      <c r="L23" s="4"/>
      <c r="M23" s="4"/>
    </row>
    <row r="24" spans="1:13" ht="166.5" thickTop="1" thickBot="1">
      <c r="A24" s="435"/>
      <c r="B24" s="445"/>
      <c r="C24" s="231" t="s">
        <v>474</v>
      </c>
      <c r="D24" s="448" t="s">
        <v>745</v>
      </c>
      <c r="E24" s="449"/>
      <c r="F24" s="4"/>
      <c r="H24" s="4"/>
      <c r="I24" s="4"/>
      <c r="J24" s="4"/>
      <c r="K24" s="4"/>
      <c r="L24" s="4"/>
      <c r="M24" s="4"/>
    </row>
    <row r="25" spans="1:13" ht="26.65" customHeight="1" thickTop="1" thickBot="1">
      <c r="A25" s="450" t="s">
        <v>45</v>
      </c>
      <c r="B25" s="35"/>
      <c r="C25" s="451" t="s">
        <v>80</v>
      </c>
      <c r="D25" s="452"/>
      <c r="E25" s="453"/>
      <c r="F25" s="4"/>
      <c r="H25" s="4"/>
      <c r="I25" s="4"/>
      <c r="J25" s="4"/>
      <c r="K25" s="4"/>
      <c r="L25" s="4"/>
      <c r="M25" s="4"/>
    </row>
    <row r="26" spans="1:13" ht="33" customHeight="1" thickTop="1">
      <c r="A26" s="435"/>
      <c r="B26" s="36">
        <v>1</v>
      </c>
      <c r="C26" s="442" t="s">
        <v>497</v>
      </c>
      <c r="D26" s="443"/>
      <c r="E26" s="444"/>
      <c r="F26" s="4"/>
      <c r="H26" s="4"/>
      <c r="I26" s="4"/>
      <c r="J26" s="4"/>
      <c r="K26" s="4"/>
      <c r="L26" s="4"/>
      <c r="M26" s="4"/>
    </row>
    <row r="27" spans="1:13" ht="33" customHeight="1">
      <c r="A27" s="435"/>
      <c r="B27" s="36">
        <v>2</v>
      </c>
      <c r="C27" s="442" t="s">
        <v>498</v>
      </c>
      <c r="D27" s="443"/>
      <c r="E27" s="444"/>
      <c r="F27" s="4"/>
      <c r="H27" s="4"/>
      <c r="I27" s="4"/>
      <c r="J27" s="4"/>
      <c r="K27" s="4"/>
      <c r="L27" s="4"/>
      <c r="M27" s="4"/>
    </row>
    <row r="28" spans="1:13" ht="33" customHeight="1">
      <c r="A28" s="435"/>
      <c r="B28" s="36">
        <v>3</v>
      </c>
      <c r="C28" s="442" t="s">
        <v>499</v>
      </c>
      <c r="D28" s="443"/>
      <c r="E28" s="444"/>
      <c r="F28" s="4"/>
      <c r="H28" s="4"/>
      <c r="I28" s="4"/>
      <c r="J28" s="4"/>
      <c r="K28" s="4"/>
      <c r="L28" s="4"/>
      <c r="M28" s="4"/>
    </row>
    <row r="29" spans="1:13" ht="33" customHeight="1">
      <c r="A29" s="435"/>
      <c r="B29" s="36">
        <v>4</v>
      </c>
      <c r="C29" s="442" t="s">
        <v>500</v>
      </c>
      <c r="D29" s="443"/>
      <c r="E29" s="444"/>
      <c r="F29" s="4"/>
      <c r="H29" s="4"/>
      <c r="I29" s="4"/>
      <c r="J29" s="4"/>
      <c r="K29" s="4"/>
      <c r="L29" s="4"/>
      <c r="M29" s="4"/>
    </row>
    <row r="30" spans="1:13" ht="33" customHeight="1">
      <c r="A30" s="435"/>
      <c r="B30" s="36">
        <v>5</v>
      </c>
      <c r="C30" s="442" t="s">
        <v>501</v>
      </c>
      <c r="D30" s="443"/>
      <c r="E30" s="444"/>
      <c r="F30" s="4"/>
      <c r="H30" s="4"/>
      <c r="I30" s="4"/>
      <c r="J30" s="4"/>
      <c r="K30" s="4"/>
      <c r="L30" s="4"/>
      <c r="M30" s="4"/>
    </row>
    <row r="31" spans="1:13" ht="35.25" customHeight="1">
      <c r="A31" s="435"/>
      <c r="B31" s="36">
        <v>6</v>
      </c>
      <c r="C31" s="442" t="s">
        <v>502</v>
      </c>
      <c r="D31" s="443"/>
      <c r="E31" s="444"/>
      <c r="F31" s="4"/>
      <c r="H31" s="4"/>
      <c r="I31" s="4"/>
      <c r="J31" s="4"/>
      <c r="K31" s="4"/>
      <c r="L31" s="4"/>
      <c r="M31" s="4"/>
    </row>
    <row r="32" spans="1:13" ht="29.25" customHeight="1" thickBot="1">
      <c r="A32" s="435"/>
      <c r="B32" s="36">
        <v>7</v>
      </c>
      <c r="C32" s="442" t="s">
        <v>503</v>
      </c>
      <c r="D32" s="443"/>
      <c r="E32" s="444"/>
      <c r="F32" s="4"/>
      <c r="H32" s="4"/>
      <c r="I32" s="4"/>
      <c r="J32" s="4"/>
      <c r="K32" s="4"/>
      <c r="L32" s="4"/>
      <c r="M32" s="4"/>
    </row>
    <row r="33" spans="1:13" ht="33" customHeight="1" thickTop="1" thickBot="1">
      <c r="A33" s="431" t="s">
        <v>90</v>
      </c>
      <c r="B33" s="28"/>
      <c r="C33" s="9" t="s">
        <v>41</v>
      </c>
      <c r="D33" s="10" t="s">
        <v>43</v>
      </c>
      <c r="E33" s="389" t="s">
        <v>74</v>
      </c>
      <c r="F33" s="4"/>
      <c r="H33" s="4"/>
      <c r="I33" s="4"/>
      <c r="J33" s="4"/>
      <c r="K33" s="4"/>
      <c r="L33" s="4"/>
      <c r="M33" s="4"/>
    </row>
    <row r="34" spans="1:13" ht="50.25" customHeight="1" thickTop="1" thickBot="1">
      <c r="A34" s="432"/>
      <c r="B34" s="30">
        <v>1</v>
      </c>
      <c r="C34" s="40" t="s">
        <v>746</v>
      </c>
      <c r="D34" s="41" t="s">
        <v>747</v>
      </c>
      <c r="E34" s="390">
        <v>1</v>
      </c>
      <c r="F34" s="4"/>
      <c r="H34" s="4"/>
      <c r="I34" s="4"/>
      <c r="J34" s="4"/>
      <c r="K34" s="4"/>
      <c r="L34" s="4"/>
      <c r="M34" s="4"/>
    </row>
    <row r="35" spans="1:13" ht="55.5" customHeight="1" thickBot="1">
      <c r="A35" s="432"/>
      <c r="B35" s="31">
        <v>2</v>
      </c>
      <c r="C35" s="232" t="s">
        <v>748</v>
      </c>
      <c r="D35" s="232" t="s">
        <v>749</v>
      </c>
      <c r="E35" s="390">
        <v>2</v>
      </c>
      <c r="F35" s="4"/>
      <c r="H35" s="4"/>
      <c r="I35" s="4"/>
      <c r="J35" s="4"/>
      <c r="K35" s="4"/>
      <c r="L35" s="4"/>
      <c r="M35" s="4"/>
    </row>
    <row r="36" spans="1:13" ht="40.5" customHeight="1" thickBot="1">
      <c r="A36" s="432"/>
      <c r="B36" s="31">
        <v>3</v>
      </c>
      <c r="C36" s="40" t="s">
        <v>750</v>
      </c>
      <c r="D36" s="41" t="s">
        <v>751</v>
      </c>
      <c r="E36" s="390">
        <v>2</v>
      </c>
      <c r="F36" s="4"/>
      <c r="H36" s="4"/>
      <c r="I36" s="4"/>
      <c r="J36" s="4"/>
      <c r="K36" s="4"/>
      <c r="L36" s="4"/>
      <c r="M36" s="4"/>
    </row>
    <row r="37" spans="1:13" ht="52.5" customHeight="1" thickBot="1">
      <c r="A37" s="432"/>
      <c r="B37" s="31">
        <v>4</v>
      </c>
      <c r="C37" s="42" t="s">
        <v>752</v>
      </c>
      <c r="D37" s="232" t="s">
        <v>753</v>
      </c>
      <c r="E37" s="390">
        <v>2</v>
      </c>
      <c r="F37" s="4"/>
      <c r="H37" s="4"/>
      <c r="I37" s="4"/>
      <c r="J37" s="4"/>
      <c r="K37" s="4"/>
      <c r="L37" s="4"/>
      <c r="M37" s="4"/>
    </row>
    <row r="38" spans="1:13" ht="52.5" customHeight="1" thickBot="1">
      <c r="A38" s="432"/>
      <c r="B38" s="31">
        <v>5</v>
      </c>
      <c r="C38" s="46" t="s">
        <v>754</v>
      </c>
      <c r="D38" s="47" t="s">
        <v>755</v>
      </c>
      <c r="E38" s="401">
        <v>2</v>
      </c>
      <c r="F38" s="4"/>
      <c r="H38" s="4"/>
      <c r="I38" s="4"/>
      <c r="J38" s="4"/>
      <c r="K38" s="4"/>
      <c r="L38" s="4"/>
      <c r="M38" s="4"/>
    </row>
    <row r="39" spans="1:13" ht="77.25" customHeight="1" thickBot="1">
      <c r="A39" s="515"/>
      <c r="B39" s="31">
        <v>6</v>
      </c>
      <c r="C39" s="46" t="s">
        <v>756</v>
      </c>
      <c r="D39" s="47" t="s">
        <v>757</v>
      </c>
      <c r="E39" s="401">
        <v>2</v>
      </c>
      <c r="F39" s="4"/>
      <c r="H39" s="4"/>
      <c r="I39" s="4"/>
      <c r="J39" s="4"/>
      <c r="K39" s="4"/>
      <c r="L39" s="4"/>
      <c r="M39" s="4"/>
    </row>
    <row r="40" spans="1:13" ht="33" customHeight="1" thickTop="1" thickBot="1">
      <c r="A40" s="433" t="s">
        <v>359</v>
      </c>
      <c r="B40" s="32"/>
      <c r="C40" s="9" t="s">
        <v>42</v>
      </c>
      <c r="D40" s="10" t="s">
        <v>360</v>
      </c>
      <c r="E40" s="392" t="s">
        <v>32</v>
      </c>
      <c r="F40" s="4"/>
      <c r="H40" s="4"/>
      <c r="I40" s="4"/>
      <c r="J40" s="4"/>
      <c r="K40" s="4"/>
      <c r="L40" s="4"/>
      <c r="M40" s="4"/>
    </row>
    <row r="41" spans="1:13" ht="33" customHeight="1" thickTop="1">
      <c r="A41" s="434"/>
      <c r="B41" s="29">
        <v>1</v>
      </c>
      <c r="C41" s="232" t="s">
        <v>758</v>
      </c>
      <c r="D41" s="273" t="s">
        <v>103</v>
      </c>
      <c r="E41" s="393" t="s">
        <v>33</v>
      </c>
      <c r="F41" s="4"/>
      <c r="H41" s="4"/>
      <c r="I41" s="4"/>
      <c r="J41" s="4"/>
      <c r="K41" s="4"/>
      <c r="L41" s="4"/>
      <c r="M41" s="4"/>
    </row>
    <row r="42" spans="1:13" ht="33" customHeight="1">
      <c r="A42" s="434"/>
      <c r="B42" s="25">
        <v>2</v>
      </c>
      <c r="C42" s="49" t="s">
        <v>759</v>
      </c>
      <c r="D42" s="65" t="s">
        <v>102</v>
      </c>
      <c r="E42" s="393" t="s">
        <v>33</v>
      </c>
      <c r="F42" s="4"/>
      <c r="H42" s="4"/>
      <c r="I42" s="4"/>
      <c r="J42" s="4"/>
      <c r="K42" s="4"/>
      <c r="L42" s="4"/>
      <c r="M42" s="4"/>
    </row>
    <row r="43" spans="1:13" ht="33" customHeight="1">
      <c r="A43" s="435"/>
      <c r="B43" s="33">
        <v>3</v>
      </c>
      <c r="C43" s="49" t="s">
        <v>760</v>
      </c>
      <c r="D43" s="65" t="s">
        <v>103</v>
      </c>
      <c r="E43" s="393" t="s">
        <v>33</v>
      </c>
      <c r="F43" s="4"/>
      <c r="H43" s="4"/>
      <c r="I43" s="4"/>
      <c r="J43" s="4"/>
      <c r="K43" s="4"/>
      <c r="L43" s="4"/>
      <c r="M43" s="4"/>
    </row>
    <row r="44" spans="1:13" ht="33" customHeight="1">
      <c r="A44" s="435"/>
      <c r="B44" s="25">
        <v>4</v>
      </c>
      <c r="C44" s="49" t="s">
        <v>761</v>
      </c>
      <c r="D44" s="65" t="s">
        <v>104</v>
      </c>
      <c r="E44" s="393" t="s">
        <v>33</v>
      </c>
      <c r="F44" s="4"/>
      <c r="H44" s="4"/>
      <c r="I44" s="4"/>
      <c r="J44" s="4"/>
      <c r="K44" s="4"/>
      <c r="L44" s="4"/>
      <c r="M44" s="4"/>
    </row>
    <row r="45" spans="1:13" ht="33" customHeight="1">
      <c r="A45" s="435"/>
      <c r="B45" s="33">
        <v>5</v>
      </c>
      <c r="C45" s="49" t="s">
        <v>762</v>
      </c>
      <c r="D45" s="65" t="s">
        <v>102</v>
      </c>
      <c r="E45" s="393" t="s">
        <v>33</v>
      </c>
      <c r="F45" s="4"/>
      <c r="H45" s="4"/>
      <c r="I45" s="4"/>
      <c r="J45" s="4"/>
      <c r="K45" s="4"/>
      <c r="L45" s="4"/>
      <c r="M45" s="4"/>
    </row>
    <row r="46" spans="1:13" ht="33" customHeight="1">
      <c r="A46" s="435"/>
      <c r="B46" s="25">
        <v>6</v>
      </c>
      <c r="C46" s="49" t="s">
        <v>706</v>
      </c>
      <c r="D46" s="65" t="s">
        <v>103</v>
      </c>
      <c r="E46" s="393" t="s">
        <v>33</v>
      </c>
      <c r="F46" s="4"/>
      <c r="H46" s="4"/>
      <c r="I46" s="4"/>
      <c r="J46" s="4"/>
      <c r="K46" s="4"/>
      <c r="L46" s="4"/>
      <c r="M46" s="4"/>
    </row>
    <row r="47" spans="1:13" ht="33" customHeight="1" thickBot="1">
      <c r="A47" s="436"/>
      <c r="B47" s="402">
        <v>7</v>
      </c>
      <c r="C47" s="395" t="s">
        <v>763</v>
      </c>
      <c r="D47" s="360" t="s">
        <v>102</v>
      </c>
      <c r="E47" s="396" t="s">
        <v>33</v>
      </c>
      <c r="F47" s="4"/>
      <c r="H47" s="4"/>
      <c r="I47" s="4"/>
      <c r="J47" s="4"/>
      <c r="K47" s="4"/>
      <c r="L47" s="4"/>
      <c r="M47" s="4"/>
    </row>
  </sheetData>
  <dataConsolidate/>
  <mergeCells count="32">
    <mergeCell ref="A33:A39"/>
    <mergeCell ref="A40:A47"/>
    <mergeCell ref="A25:A32"/>
    <mergeCell ref="C25:E25"/>
    <mergeCell ref="C26:E26"/>
    <mergeCell ref="C27:E27"/>
    <mergeCell ref="C28:E28"/>
    <mergeCell ref="C29:E29"/>
    <mergeCell ref="C30:E30"/>
    <mergeCell ref="C31:E31"/>
    <mergeCell ref="C32:E32"/>
    <mergeCell ref="A12:A20"/>
    <mergeCell ref="A21:B22"/>
    <mergeCell ref="C21:E21"/>
    <mergeCell ref="C22:E22"/>
    <mergeCell ref="A23:B24"/>
    <mergeCell ref="D23:E23"/>
    <mergeCell ref="D24:E24"/>
    <mergeCell ref="A8:B9"/>
    <mergeCell ref="C8:E8"/>
    <mergeCell ref="C9:D9"/>
    <mergeCell ref="A10:B11"/>
    <mergeCell ref="C10:D10"/>
    <mergeCell ref="C11:D11"/>
    <mergeCell ref="A6:B7"/>
    <mergeCell ref="C6:D6"/>
    <mergeCell ref="C7:D7"/>
    <mergeCell ref="A1:B1"/>
    <mergeCell ref="A2:B2"/>
    <mergeCell ref="A3:B4"/>
    <mergeCell ref="A5:B5"/>
    <mergeCell ref="C5:E5"/>
  </mergeCells>
  <conditionalFormatting sqref="E2">
    <cfRule type="colorScale" priority="9">
      <colorScale>
        <cfvo type="num" val="1"/>
        <cfvo type="num" val="2"/>
        <cfvo type="num" val="3"/>
        <color rgb="FFFF0000"/>
        <color rgb="FFFF9933"/>
        <color rgb="FFFFFF00"/>
      </colorScale>
    </cfRule>
    <cfRule type="colorScale" priority="10">
      <colorScale>
        <cfvo type="num" val="1"/>
        <cfvo type="num" val="2"/>
        <cfvo type="num" val="3"/>
        <color rgb="FFFF0000"/>
        <color rgb="FFFFC000"/>
        <color rgb="FFFFFF00"/>
      </colorScale>
    </cfRule>
  </conditionalFormatting>
  <conditionalFormatting sqref="E39">
    <cfRule type="colorScale" priority="11">
      <colorScale>
        <cfvo type="num" val="1"/>
        <cfvo type="num" val="2"/>
        <cfvo type="num" val="3"/>
        <color rgb="FFFF0000"/>
        <color rgb="FFFFCC00"/>
        <color rgb="FFFFFF00"/>
      </colorScale>
    </cfRule>
    <cfRule type="colorScale" priority="12">
      <colorScale>
        <cfvo type="min"/>
        <cfvo type="percentile" val="50"/>
        <cfvo type="max"/>
        <color rgb="FFF8696B"/>
        <color rgb="FFFFEB84"/>
        <color rgb="FF63BE7B"/>
      </colorScale>
    </cfRule>
  </conditionalFormatting>
  <conditionalFormatting sqref="E36:E37">
    <cfRule type="colorScale" priority="7">
      <colorScale>
        <cfvo type="num" val="1"/>
        <cfvo type="num" val="2"/>
        <cfvo type="num" val="3"/>
        <color rgb="FFFF0000"/>
        <color rgb="FFFFCC00"/>
        <color rgb="FFFFFF00"/>
      </colorScale>
    </cfRule>
    <cfRule type="colorScale" priority="8">
      <colorScale>
        <cfvo type="min"/>
        <cfvo type="percentile" val="50"/>
        <cfvo type="max"/>
        <color rgb="FFF8696B"/>
        <color rgb="FFFFEB84"/>
        <color rgb="FF63BE7B"/>
      </colorScale>
    </cfRule>
  </conditionalFormatting>
  <conditionalFormatting sqref="E34">
    <cfRule type="colorScale" priority="5">
      <colorScale>
        <cfvo type="num" val="1"/>
        <cfvo type="num" val="2"/>
        <cfvo type="num" val="3"/>
        <color rgb="FFFF0000"/>
        <color rgb="FFFFCC00"/>
        <color rgb="FFFFFF00"/>
      </colorScale>
    </cfRule>
    <cfRule type="colorScale" priority="6">
      <colorScale>
        <cfvo type="min"/>
        <cfvo type="percentile" val="50"/>
        <cfvo type="max"/>
        <color rgb="FFF8696B"/>
        <color rgb="FFFFEB84"/>
        <color rgb="FF63BE7B"/>
      </colorScale>
    </cfRule>
  </conditionalFormatting>
  <conditionalFormatting sqref="E35">
    <cfRule type="colorScale" priority="3">
      <colorScale>
        <cfvo type="num" val="1"/>
        <cfvo type="num" val="2"/>
        <cfvo type="num" val="3"/>
        <color rgb="FFFF0000"/>
        <color rgb="FFFFCC00"/>
        <color rgb="FFFFFF00"/>
      </colorScale>
    </cfRule>
    <cfRule type="colorScale" priority="4">
      <colorScale>
        <cfvo type="min"/>
        <cfvo type="percentile" val="50"/>
        <cfvo type="max"/>
        <color rgb="FFF8696B"/>
        <color rgb="FFFFEB84"/>
        <color rgb="FF63BE7B"/>
      </colorScale>
    </cfRule>
  </conditionalFormatting>
  <conditionalFormatting sqref="E38">
    <cfRule type="colorScale" priority="1">
      <colorScale>
        <cfvo type="num" val="1"/>
        <cfvo type="num" val="2"/>
        <cfvo type="num" val="3"/>
        <color rgb="FFFF0000"/>
        <color rgb="FFFFCC00"/>
        <color rgb="FFFFFF00"/>
      </colorScale>
    </cfRule>
    <cfRule type="colorScale" priority="2">
      <colorScale>
        <cfvo type="min"/>
        <cfvo type="percentile" val="50"/>
        <cfvo type="max"/>
        <color rgb="FFF8696B"/>
        <color rgb="FFFFEB84"/>
        <color rgb="FF63BE7B"/>
      </colorScale>
    </cfRule>
  </conditionalFormatting>
  <dataValidations count="3">
    <dataValidation type="textLength" errorStyle="information" operator="lessThan" allowBlank="1" showInputMessage="1" showErrorMessage="1" errorTitle="Text length" error="Please add no more than 250 words of continuous text to this cell. You can format with line breaks after pasting." prompt="Description here in no more than 250 words. You can paste continuous text into the cell - see the user guide" sqref="C5:E5">
      <formula1>1350</formula1>
    </dataValidation>
    <dataValidation type="textLength" errorStyle="information" operator="lessThan" allowBlank="1" showInputMessage="1" showErrorMessage="1" errorTitle="Text length" error="Please add no more than 500 words of continuous text to this cell. You can format after pasting." prompt="Description here in no more than 500 words. You can paste continuous text into the cell - see the user guide" sqref="C7">
      <formula1>3700</formula1>
    </dataValidation>
    <dataValidation type="textLength" operator="lessThan" allowBlank="1" showInputMessage="1" showErrorMessage="1" prompt="Description here in no more than 250 words. You can paste continuous text into the cell - see the user guide" sqref="C22:C24 C9:D9">
      <formula1>1350</formula1>
    </dataValidation>
  </dataValidations>
  <printOptions horizontalCentered="1" verticalCentered="1"/>
  <pageMargins left="0.98425196850393704" right="0.98425196850393704" top="0.98425196850393704" bottom="0.98425196850393704" header="0.51181102362204722" footer="0.51181102362204722"/>
  <pageSetup paperSize="8" scale="68" fitToHeight="2" orientation="portrait" r:id="rId1"/>
  <rowBreaks count="2" manualBreakCount="2">
    <brk id="11" max="4" man="1"/>
    <brk id="39" max="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[4]Menu!#REF!</xm:f>
          </x14:formula1>
          <xm:sqref>E9 D41:E47 E34:E37</xm:sqref>
        </x14:dataValidation>
        <x14:dataValidation type="list" allowBlank="1" showInputMessage="1" showErrorMessage="1">
          <x14:formula1>
            <xm:f>[5]Menu!#REF!</xm:f>
          </x14:formula1>
          <xm:sqref>E2 E38:E39 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R34"/>
  <sheetViews>
    <sheetView topLeftCell="A4" zoomScale="80" zoomScaleNormal="80" zoomScaleSheetLayoutView="47" workbookViewId="0">
      <pane xSplit="4" ySplit="3" topLeftCell="E7" activePane="bottomRight" state="frozen"/>
      <selection activeCell="A4" sqref="A4"/>
      <selection pane="topRight" activeCell="E4" sqref="E4"/>
      <selection pane="bottomLeft" activeCell="A7" sqref="A7"/>
      <selection pane="bottomRight"/>
    </sheetView>
  </sheetViews>
  <sheetFormatPr defaultColWidth="8.7109375" defaultRowHeight="14.25"/>
  <cols>
    <col min="1" max="1" width="10.28515625" style="55" customWidth="1"/>
    <col min="2" max="2" width="38" style="58" customWidth="1"/>
    <col min="3" max="3" width="23.7109375" style="55" customWidth="1"/>
    <col min="4" max="4" width="49.28515625" style="55" customWidth="1"/>
    <col min="5" max="5" width="24.28515625" style="55" customWidth="1"/>
    <col min="6" max="10" width="11.140625" style="55" customWidth="1"/>
    <col min="11" max="11" width="18" style="74" customWidth="1"/>
    <col min="12" max="12" width="16.7109375" style="75" customWidth="1"/>
    <col min="13" max="13" width="36.28515625" style="55" customWidth="1"/>
    <col min="14" max="14" width="18" style="74" customWidth="1"/>
    <col min="15" max="15" width="36.28515625" style="55" customWidth="1"/>
    <col min="16" max="16" width="18" style="74" customWidth="1"/>
    <col min="17" max="17" width="28.85546875" style="74" customWidth="1"/>
    <col min="18" max="18" width="18" style="74" customWidth="1"/>
    <col min="19" max="19" width="25.5703125" style="74" customWidth="1"/>
    <col min="20" max="20" width="18" style="74" customWidth="1"/>
    <col min="21" max="21" width="36.28515625" style="55" customWidth="1"/>
    <col min="22" max="22" width="17" style="74" customWidth="1"/>
    <col min="23" max="23" width="33.28515625" style="74" customWidth="1"/>
    <col min="24" max="24" width="22.7109375" style="55" customWidth="1"/>
    <col min="25" max="25" width="17" style="74" customWidth="1"/>
    <col min="26" max="26" width="22.28515625" style="55" customWidth="1"/>
    <col min="27" max="27" width="17" style="74" customWidth="1"/>
    <col min="28" max="28" width="22.28515625" style="55" customWidth="1"/>
    <col min="29" max="29" width="17" style="74" customWidth="1"/>
    <col min="30" max="30" width="40" style="74" hidden="1" customWidth="1"/>
    <col min="31" max="31" width="31.5703125" style="55" customWidth="1"/>
    <col min="32" max="32" width="8.28515625" style="55" customWidth="1"/>
    <col min="33" max="33" width="30.7109375" style="55" customWidth="1"/>
    <col min="34" max="34" width="17.28515625" style="74" customWidth="1"/>
    <col min="35" max="36" width="12.42578125" style="58" customWidth="1"/>
    <col min="37" max="38" width="12.42578125" style="59" customWidth="1"/>
    <col min="39" max="39" width="15.140625" style="55" customWidth="1"/>
    <col min="40" max="40" width="12.7109375" style="55" customWidth="1"/>
    <col min="41" max="41" width="18.28515625" style="55" customWidth="1"/>
    <col min="42" max="43" width="12.42578125" style="58" customWidth="1"/>
    <col min="44" max="45" width="12.42578125" style="59" customWidth="1"/>
    <col min="46" max="46" width="16.85546875" style="55" customWidth="1"/>
    <col min="47" max="47" width="12.7109375" style="55" customWidth="1"/>
    <col min="48" max="48" width="19.28515625" style="55" customWidth="1"/>
    <col min="49" max="50" width="12.42578125" style="58" customWidth="1"/>
    <col min="51" max="52" width="12.42578125" style="59" customWidth="1"/>
    <col min="53" max="53" width="15.28515625" style="55" customWidth="1"/>
    <col min="54" max="54" width="12.7109375" style="55" customWidth="1"/>
    <col min="55" max="55" width="19.28515625" style="55" customWidth="1"/>
    <col min="56" max="57" width="12.42578125" style="58" customWidth="1"/>
    <col min="58" max="59" width="12.42578125" style="59" customWidth="1"/>
    <col min="60" max="60" width="15" style="55" customWidth="1"/>
    <col min="61" max="61" width="12.7109375" style="55" customWidth="1"/>
    <col min="62" max="62" width="19.28515625" style="55" customWidth="1"/>
    <col min="63" max="64" width="12.42578125" style="58" customWidth="1"/>
    <col min="65" max="66" width="12.42578125" style="59" customWidth="1"/>
    <col min="67" max="67" width="15.5703125" style="55" customWidth="1"/>
    <col min="68" max="68" width="12.7109375" style="55" customWidth="1"/>
    <col min="69" max="69" width="19.5703125" style="55" customWidth="1"/>
    <col min="70" max="70" width="0.7109375" style="55" customWidth="1"/>
    <col min="71" max="16384" width="8.7109375" style="55"/>
  </cols>
  <sheetData>
    <row r="1" spans="1:70" ht="31.15" customHeight="1" thickBot="1">
      <c r="A1" s="116" t="s">
        <v>181</v>
      </c>
      <c r="B1" s="264"/>
      <c r="C1" s="497"/>
      <c r="D1" s="497"/>
      <c r="E1" s="497"/>
      <c r="F1" s="497"/>
      <c r="G1" s="497"/>
      <c r="H1" s="497"/>
      <c r="I1" s="497"/>
      <c r="J1" s="497"/>
      <c r="K1" s="497"/>
      <c r="L1" s="498"/>
      <c r="M1" s="191"/>
      <c r="N1" s="86"/>
      <c r="O1" s="85"/>
      <c r="P1" s="86"/>
      <c r="Q1" s="85"/>
      <c r="R1" s="86"/>
      <c r="S1" s="55"/>
      <c r="T1" s="55"/>
      <c r="V1" s="55"/>
      <c r="W1" s="55"/>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1"/>
    </row>
    <row r="2" spans="1:70" ht="48" customHeight="1" thickTop="1" thickBot="1">
      <c r="A2" s="499" t="s">
        <v>331</v>
      </c>
      <c r="B2" s="500"/>
      <c r="C2" s="207"/>
      <c r="D2" s="82" t="s">
        <v>337</v>
      </c>
      <c r="E2" s="501" t="s">
        <v>131</v>
      </c>
      <c r="F2" s="502"/>
      <c r="G2" s="503">
        <v>2</v>
      </c>
      <c r="H2" s="503"/>
      <c r="I2" s="503"/>
      <c r="J2" s="503"/>
      <c r="K2" s="114"/>
      <c r="L2" s="186"/>
      <c r="M2" s="192" t="s">
        <v>72</v>
      </c>
      <c r="N2" s="504"/>
      <c r="O2" s="505"/>
      <c r="P2" s="113" t="s">
        <v>65</v>
      </c>
      <c r="Q2" s="208"/>
      <c r="R2" s="215"/>
      <c r="S2" s="55"/>
      <c r="T2" s="55"/>
      <c r="V2" s="55"/>
      <c r="W2" s="55"/>
      <c r="Y2" s="55"/>
      <c r="AA2" s="117"/>
      <c r="AC2" s="117"/>
      <c r="AD2" s="117"/>
      <c r="AH2" s="55"/>
      <c r="AI2" s="55"/>
      <c r="AJ2" s="55"/>
      <c r="AK2" s="55"/>
      <c r="AL2" s="55"/>
      <c r="AP2" s="55"/>
      <c r="AQ2" s="55"/>
      <c r="AR2" s="55"/>
      <c r="AS2" s="55"/>
      <c r="AW2" s="55"/>
      <c r="AX2" s="55"/>
      <c r="AY2" s="55"/>
      <c r="AZ2" s="55"/>
      <c r="BD2" s="55"/>
      <c r="BE2" s="55"/>
      <c r="BF2" s="55"/>
      <c r="BG2" s="55"/>
      <c r="BK2" s="55"/>
      <c r="BL2" s="55"/>
      <c r="BM2" s="55"/>
      <c r="BN2" s="55"/>
      <c r="BR2" s="112"/>
    </row>
    <row r="3" spans="1:70" ht="32.1" customHeight="1" thickTop="1" thickBot="1">
      <c r="A3" s="187"/>
      <c r="B3" s="188"/>
      <c r="C3" s="188"/>
      <c r="D3" s="188"/>
      <c r="E3" s="188"/>
      <c r="F3" s="188"/>
      <c r="G3" s="188"/>
      <c r="H3" s="188"/>
      <c r="I3" s="188"/>
      <c r="J3" s="188"/>
      <c r="K3" s="189"/>
      <c r="L3" s="190"/>
      <c r="M3" s="193" t="s">
        <v>67</v>
      </c>
      <c r="N3" s="516" t="s">
        <v>339</v>
      </c>
      <c r="O3" s="517"/>
      <c r="P3" s="194" t="s">
        <v>66</v>
      </c>
      <c r="Q3" s="195"/>
      <c r="R3" s="216"/>
      <c r="S3" s="55"/>
      <c r="T3" s="55"/>
      <c r="V3" s="55"/>
      <c r="W3" s="55"/>
      <c r="Y3" s="55"/>
      <c r="AA3" s="55"/>
      <c r="AC3" s="55"/>
      <c r="AD3" s="55"/>
      <c r="AH3" s="55"/>
      <c r="AI3" s="55"/>
      <c r="AJ3" s="55"/>
      <c r="AK3" s="55"/>
      <c r="AL3" s="55"/>
      <c r="AP3" s="55"/>
      <c r="AQ3" s="55"/>
      <c r="AR3" s="55"/>
      <c r="AS3" s="55"/>
      <c r="AW3" s="55"/>
      <c r="AX3" s="55"/>
      <c r="AY3" s="55"/>
      <c r="AZ3" s="55"/>
      <c r="BD3" s="55"/>
      <c r="BE3" s="55"/>
      <c r="BF3" s="55"/>
      <c r="BG3" s="55"/>
      <c r="BK3" s="55"/>
      <c r="BL3" s="55"/>
      <c r="BM3" s="55"/>
      <c r="BN3" s="55"/>
      <c r="BR3" s="112"/>
    </row>
    <row r="4" spans="1:70" ht="42.75" thickBot="1">
      <c r="A4" s="170" t="s">
        <v>150</v>
      </c>
      <c r="B4" s="171"/>
      <c r="C4" s="171"/>
      <c r="D4" s="172"/>
      <c r="E4" s="173" t="s">
        <v>173</v>
      </c>
      <c r="F4" s="533" t="s">
        <v>368</v>
      </c>
      <c r="G4" s="533"/>
      <c r="H4" s="533"/>
      <c r="I4" s="533"/>
      <c r="J4" s="533"/>
      <c r="K4" s="174"/>
      <c r="L4" s="175"/>
      <c r="M4" s="145" t="s">
        <v>341</v>
      </c>
      <c r="N4" s="146"/>
      <c r="O4" s="147"/>
      <c r="P4" s="146"/>
      <c r="Q4" s="212"/>
      <c r="R4" s="212"/>
      <c r="S4" s="212"/>
      <c r="T4" s="212"/>
      <c r="U4" s="212"/>
      <c r="V4" s="212"/>
      <c r="W4" s="148" t="s">
        <v>171</v>
      </c>
      <c r="X4" s="534" t="s">
        <v>143</v>
      </c>
      <c r="Y4" s="535"/>
      <c r="Z4" s="536" t="s">
        <v>298</v>
      </c>
      <c r="AA4" s="537"/>
      <c r="AB4" s="537"/>
      <c r="AC4" s="538"/>
      <c r="AD4" s="154" t="s">
        <v>296</v>
      </c>
      <c r="AE4" s="105" t="s">
        <v>151</v>
      </c>
      <c r="AF4" s="106"/>
      <c r="AG4" s="106"/>
      <c r="AH4" s="155"/>
      <c r="AI4" s="518" t="s">
        <v>4</v>
      </c>
      <c r="AJ4" s="519"/>
      <c r="AK4" s="519"/>
      <c r="AL4" s="519"/>
      <c r="AM4" s="519"/>
      <c r="AN4" s="519"/>
      <c r="AO4" s="520"/>
      <c r="AP4" s="518" t="s">
        <v>5</v>
      </c>
      <c r="AQ4" s="519"/>
      <c r="AR4" s="519"/>
      <c r="AS4" s="519"/>
      <c r="AT4" s="519"/>
      <c r="AU4" s="519"/>
      <c r="AV4" s="520"/>
      <c r="AW4" s="518" t="s">
        <v>6</v>
      </c>
      <c r="AX4" s="519"/>
      <c r="AY4" s="519"/>
      <c r="AZ4" s="519"/>
      <c r="BA4" s="519"/>
      <c r="BB4" s="519"/>
      <c r="BC4" s="520"/>
      <c r="BD4" s="518" t="s">
        <v>30</v>
      </c>
      <c r="BE4" s="519"/>
      <c r="BF4" s="519"/>
      <c r="BG4" s="519"/>
      <c r="BH4" s="519"/>
      <c r="BI4" s="519"/>
      <c r="BJ4" s="520"/>
      <c r="BK4" s="519" t="s">
        <v>169</v>
      </c>
      <c r="BL4" s="519"/>
      <c r="BM4" s="519"/>
      <c r="BN4" s="519"/>
      <c r="BO4" s="519"/>
      <c r="BP4" s="519"/>
      <c r="BQ4" s="520"/>
      <c r="BR4" s="112"/>
    </row>
    <row r="5" spans="1:70" ht="60.75" customHeight="1" thickTop="1" thickBot="1">
      <c r="A5" s="141" t="s">
        <v>135</v>
      </c>
      <c r="B5" s="68" t="s">
        <v>380</v>
      </c>
      <c r="C5" s="62" t="s">
        <v>302</v>
      </c>
      <c r="D5" s="63" t="s">
        <v>358</v>
      </c>
      <c r="E5" s="83" t="s">
        <v>156</v>
      </c>
      <c r="F5" s="92" t="s">
        <v>175</v>
      </c>
      <c r="G5" s="92" t="s">
        <v>176</v>
      </c>
      <c r="H5" s="92" t="s">
        <v>177</v>
      </c>
      <c r="I5" s="92" t="s">
        <v>178</v>
      </c>
      <c r="J5" s="93" t="s">
        <v>179</v>
      </c>
      <c r="K5" s="67" t="s">
        <v>172</v>
      </c>
      <c r="L5" s="159" t="s">
        <v>318</v>
      </c>
      <c r="M5" s="149" t="s">
        <v>139</v>
      </c>
      <c r="N5" s="70" t="s">
        <v>142</v>
      </c>
      <c r="O5" s="61" t="s">
        <v>140</v>
      </c>
      <c r="P5" s="70" t="s">
        <v>142</v>
      </c>
      <c r="Q5" s="61" t="s">
        <v>141</v>
      </c>
      <c r="R5" s="70" t="s">
        <v>142</v>
      </c>
      <c r="S5" s="61" t="s">
        <v>342</v>
      </c>
      <c r="T5" s="70" t="s">
        <v>142</v>
      </c>
      <c r="U5" s="61" t="s">
        <v>343</v>
      </c>
      <c r="V5" s="70" t="s">
        <v>142</v>
      </c>
      <c r="W5" s="118" t="s">
        <v>300</v>
      </c>
      <c r="X5" s="156" t="s">
        <v>144</v>
      </c>
      <c r="Y5" s="70" t="s">
        <v>152</v>
      </c>
      <c r="Z5" s="64" t="s">
        <v>149</v>
      </c>
      <c r="AA5" s="70" t="s">
        <v>152</v>
      </c>
      <c r="AB5" s="64" t="s">
        <v>297</v>
      </c>
      <c r="AC5" s="157" t="s">
        <v>152</v>
      </c>
      <c r="AD5" s="185" t="s">
        <v>301</v>
      </c>
      <c r="AE5" s="64" t="s">
        <v>41</v>
      </c>
      <c r="AF5" s="72" t="s">
        <v>165</v>
      </c>
      <c r="AG5" s="64" t="s">
        <v>153</v>
      </c>
      <c r="AH5" s="157" t="s">
        <v>154</v>
      </c>
      <c r="AI5" s="165" t="s">
        <v>371</v>
      </c>
      <c r="AJ5" s="84" t="s">
        <v>370</v>
      </c>
      <c r="AK5" s="84" t="s">
        <v>651</v>
      </c>
      <c r="AL5" s="84" t="s">
        <v>529</v>
      </c>
      <c r="AM5" s="84" t="s">
        <v>372</v>
      </c>
      <c r="AN5" s="84" t="s">
        <v>187</v>
      </c>
      <c r="AO5" s="107" t="s">
        <v>168</v>
      </c>
      <c r="AP5" s="165" t="s">
        <v>371</v>
      </c>
      <c r="AQ5" s="84" t="s">
        <v>370</v>
      </c>
      <c r="AR5" s="84" t="s">
        <v>651</v>
      </c>
      <c r="AS5" s="84" t="s">
        <v>529</v>
      </c>
      <c r="AT5" s="84" t="s">
        <v>372</v>
      </c>
      <c r="AU5" s="84" t="s">
        <v>187</v>
      </c>
      <c r="AV5" s="107" t="s">
        <v>168</v>
      </c>
      <c r="AW5" s="165" t="s">
        <v>371</v>
      </c>
      <c r="AX5" s="84" t="s">
        <v>370</v>
      </c>
      <c r="AY5" s="84" t="s">
        <v>651</v>
      </c>
      <c r="AZ5" s="84" t="s">
        <v>529</v>
      </c>
      <c r="BA5" s="84" t="s">
        <v>372</v>
      </c>
      <c r="BB5" s="84" t="s">
        <v>187</v>
      </c>
      <c r="BC5" s="107" t="s">
        <v>168</v>
      </c>
      <c r="BD5" s="165" t="s">
        <v>371</v>
      </c>
      <c r="BE5" s="84" t="s">
        <v>370</v>
      </c>
      <c r="BF5" s="84" t="s">
        <v>651</v>
      </c>
      <c r="BG5" s="84" t="s">
        <v>529</v>
      </c>
      <c r="BH5" s="84" t="s">
        <v>372</v>
      </c>
      <c r="BI5" s="84" t="s">
        <v>187</v>
      </c>
      <c r="BJ5" s="107" t="s">
        <v>168</v>
      </c>
      <c r="BK5" s="165" t="s">
        <v>371</v>
      </c>
      <c r="BL5" s="84" t="s">
        <v>370</v>
      </c>
      <c r="BM5" s="84" t="s">
        <v>764</v>
      </c>
      <c r="BN5" s="84" t="s">
        <v>529</v>
      </c>
      <c r="BO5" s="84" t="s">
        <v>372</v>
      </c>
      <c r="BP5" s="84" t="s">
        <v>187</v>
      </c>
      <c r="BQ5" s="107" t="s">
        <v>168</v>
      </c>
      <c r="BR5" s="112"/>
    </row>
    <row r="6" spans="1:70" ht="18.399999999999999" customHeight="1" thickBot="1">
      <c r="A6" s="142"/>
      <c r="B6" s="132"/>
      <c r="C6" s="133"/>
      <c r="D6" s="134"/>
      <c r="E6" s="83"/>
      <c r="F6" s="136"/>
      <c r="G6" s="136"/>
      <c r="H6" s="136"/>
      <c r="I6" s="136"/>
      <c r="J6" s="72"/>
      <c r="K6" s="137"/>
      <c r="L6" s="176"/>
      <c r="M6" s="150"/>
      <c r="N6" s="138"/>
      <c r="O6" s="125"/>
      <c r="P6" s="138"/>
      <c r="Q6" s="136"/>
      <c r="R6" s="136"/>
      <c r="S6" s="136"/>
      <c r="T6" s="136"/>
      <c r="U6" s="125"/>
      <c r="V6" s="138"/>
      <c r="W6" s="139"/>
      <c r="X6" s="158"/>
      <c r="Y6" s="138"/>
      <c r="Z6" s="135"/>
      <c r="AA6" s="138"/>
      <c r="AB6" s="135"/>
      <c r="AC6" s="159"/>
      <c r="AD6" s="183"/>
      <c r="AE6" s="140"/>
      <c r="AF6" s="136"/>
      <c r="AG6" s="140"/>
      <c r="AH6" s="159"/>
      <c r="AI6" s="166"/>
      <c r="AJ6" s="76"/>
      <c r="AK6" s="76"/>
      <c r="AL6" s="76"/>
      <c r="AM6" s="76"/>
      <c r="AN6" s="76"/>
      <c r="AO6" s="159"/>
      <c r="AP6" s="166"/>
      <c r="AQ6" s="76"/>
      <c r="AR6" s="76"/>
      <c r="AS6" s="76"/>
      <c r="AT6" s="76"/>
      <c r="AU6" s="76"/>
      <c r="AV6" s="159"/>
      <c r="AW6" s="166"/>
      <c r="AX6" s="76"/>
      <c r="AY6" s="76"/>
      <c r="AZ6" s="76"/>
      <c r="BA6" s="76"/>
      <c r="BB6" s="76"/>
      <c r="BC6" s="159"/>
      <c r="BD6" s="166"/>
      <c r="BE6" s="76"/>
      <c r="BF6" s="76"/>
      <c r="BG6" s="76"/>
      <c r="BH6" s="76"/>
      <c r="BI6" s="76"/>
      <c r="BJ6" s="159"/>
      <c r="BK6" s="166"/>
      <c r="BL6" s="76"/>
      <c r="BM6" s="76"/>
      <c r="BN6" s="76"/>
      <c r="BO6" s="76"/>
      <c r="BP6" s="76"/>
      <c r="BQ6" s="159"/>
      <c r="BR6" s="112"/>
    </row>
    <row r="7" spans="1:70" s="81" customFormat="1" ht="60.75" thickBot="1">
      <c r="A7" s="210" t="s">
        <v>565</v>
      </c>
      <c r="B7" s="209" t="s">
        <v>489</v>
      </c>
      <c r="C7" s="91" t="s">
        <v>408</v>
      </c>
      <c r="D7" s="209" t="s">
        <v>765</v>
      </c>
      <c r="E7" s="211" t="s">
        <v>162</v>
      </c>
      <c r="F7" s="265">
        <v>0</v>
      </c>
      <c r="G7" s="265">
        <v>0.25</v>
      </c>
      <c r="H7" s="265">
        <v>0.5</v>
      </c>
      <c r="I7" s="265">
        <v>1</v>
      </c>
      <c r="J7" s="295" t="s">
        <v>711</v>
      </c>
      <c r="K7" s="230" t="s">
        <v>115</v>
      </c>
      <c r="L7" s="266" t="s">
        <v>133</v>
      </c>
      <c r="M7" s="218" t="s">
        <v>766</v>
      </c>
      <c r="N7" s="278" t="s">
        <v>102</v>
      </c>
      <c r="O7" s="296" t="s">
        <v>767</v>
      </c>
      <c r="P7" s="278" t="s">
        <v>111</v>
      </c>
      <c r="Q7" s="296" t="s">
        <v>768</v>
      </c>
      <c r="R7" s="297" t="s">
        <v>107</v>
      </c>
      <c r="S7" s="296" t="s">
        <v>769</v>
      </c>
      <c r="T7" s="297" t="s">
        <v>107</v>
      </c>
      <c r="U7" s="79"/>
      <c r="V7" s="78"/>
      <c r="W7" s="298" t="s">
        <v>770</v>
      </c>
      <c r="X7" s="162" t="s">
        <v>148</v>
      </c>
      <c r="Y7" s="65" t="s">
        <v>108</v>
      </c>
      <c r="Z7" s="56"/>
      <c r="AA7" s="65"/>
      <c r="AB7" s="56"/>
      <c r="AC7" s="163"/>
      <c r="AD7" s="217" t="s">
        <v>344</v>
      </c>
      <c r="AE7" s="73" t="s">
        <v>771</v>
      </c>
      <c r="AF7" s="89">
        <v>2</v>
      </c>
      <c r="AG7" s="73" t="s">
        <v>772</v>
      </c>
      <c r="AH7" s="163" t="s">
        <v>108</v>
      </c>
      <c r="AI7" s="244">
        <v>0</v>
      </c>
      <c r="AJ7" s="245">
        <v>0</v>
      </c>
      <c r="AK7" s="245">
        <v>0</v>
      </c>
      <c r="AL7" s="245">
        <v>0</v>
      </c>
      <c r="AM7" s="246" t="s">
        <v>544</v>
      </c>
      <c r="AN7" s="246">
        <v>0</v>
      </c>
      <c r="AO7" s="247"/>
      <c r="AP7" s="244">
        <v>3.4553422864378715E-2</v>
      </c>
      <c r="AQ7" s="245">
        <v>0.3973359448999208</v>
      </c>
      <c r="AR7" s="245">
        <v>0.36278252203554207</v>
      </c>
      <c r="AS7" s="245">
        <v>0.45375060404267342</v>
      </c>
      <c r="AT7" s="246" t="s">
        <v>544</v>
      </c>
      <c r="AU7" s="246">
        <v>-0.139457589173208</v>
      </c>
      <c r="AV7" s="248"/>
      <c r="AW7" s="244">
        <v>6.668046509438838E-2</v>
      </c>
      <c r="AX7" s="245">
        <v>0.62190624759790714</v>
      </c>
      <c r="AY7" s="245">
        <v>0.55522578250351873</v>
      </c>
      <c r="AZ7" s="245">
        <v>0.71020590794155214</v>
      </c>
      <c r="BA7" s="246" t="s">
        <v>544</v>
      </c>
      <c r="BB7" s="246">
        <v>-0.21337011143500828</v>
      </c>
      <c r="BC7" s="248"/>
      <c r="BD7" s="244">
        <v>0.13336608161407801</v>
      </c>
      <c r="BE7" s="245">
        <v>1.2125281233166487</v>
      </c>
      <c r="BF7" s="245">
        <v>1.0791620417025707</v>
      </c>
      <c r="BG7" s="245">
        <v>1.3846856178900122</v>
      </c>
      <c r="BH7" s="249" t="s">
        <v>544</v>
      </c>
      <c r="BI7" s="246">
        <v>-0.40625669217225557</v>
      </c>
      <c r="BJ7" s="248"/>
      <c r="BK7" s="250">
        <v>0.1408578763457268</v>
      </c>
      <c r="BL7" s="245">
        <v>1.2664613742417736</v>
      </c>
      <c r="BM7" s="245">
        <v>1.1256034978960467</v>
      </c>
      <c r="BN7" s="245">
        <v>1.4462764341737602</v>
      </c>
      <c r="BO7" s="249" t="s">
        <v>544</v>
      </c>
      <c r="BP7" s="246">
        <v>-0.41438182601570073</v>
      </c>
      <c r="BQ7" s="121"/>
      <c r="BR7" s="181"/>
    </row>
    <row r="8" spans="1:70" s="81" customFormat="1" ht="115.5" customHeight="1" thickBot="1">
      <c r="A8" s="210" t="s">
        <v>565</v>
      </c>
      <c r="B8" s="209" t="s">
        <v>489</v>
      </c>
      <c r="C8" s="91" t="s">
        <v>408</v>
      </c>
      <c r="D8" s="209" t="s">
        <v>773</v>
      </c>
      <c r="E8" s="211" t="s">
        <v>162</v>
      </c>
      <c r="F8" s="265">
        <v>0</v>
      </c>
      <c r="G8" s="265">
        <v>0.25</v>
      </c>
      <c r="H8" s="265">
        <v>0.5</v>
      </c>
      <c r="I8" s="265">
        <v>1</v>
      </c>
      <c r="J8" s="295" t="s">
        <v>711</v>
      </c>
      <c r="K8" s="230" t="s">
        <v>115</v>
      </c>
      <c r="L8" s="266" t="s">
        <v>133</v>
      </c>
      <c r="M8" s="299" t="s">
        <v>711</v>
      </c>
      <c r="N8" s="278"/>
      <c r="O8" s="299" t="s">
        <v>711</v>
      </c>
      <c r="P8" s="278"/>
      <c r="Q8" s="299" t="s">
        <v>711</v>
      </c>
      <c r="R8" s="297"/>
      <c r="S8" s="299" t="s">
        <v>711</v>
      </c>
      <c r="T8" s="297"/>
      <c r="U8" s="79"/>
      <c r="V8" s="78"/>
      <c r="W8" s="80"/>
      <c r="X8" s="162"/>
      <c r="Y8" s="65"/>
      <c r="Z8" s="56"/>
      <c r="AA8" s="65"/>
      <c r="AB8" s="56"/>
      <c r="AC8" s="163"/>
      <c r="AD8" s="184"/>
      <c r="AE8" s="57" t="s">
        <v>774</v>
      </c>
      <c r="AF8" s="300">
        <v>2</v>
      </c>
      <c r="AG8" s="57" t="s">
        <v>775</v>
      </c>
      <c r="AH8" s="163" t="s">
        <v>104</v>
      </c>
      <c r="AI8" s="244">
        <v>0</v>
      </c>
      <c r="AJ8" s="245">
        <v>0</v>
      </c>
      <c r="AK8" s="245">
        <v>0</v>
      </c>
      <c r="AL8" s="245">
        <v>0</v>
      </c>
      <c r="AM8" s="246" t="s">
        <v>544</v>
      </c>
      <c r="AN8" s="246">
        <v>0</v>
      </c>
      <c r="AO8" s="247"/>
      <c r="AP8" s="244">
        <v>3.1922422323485945E-2</v>
      </c>
      <c r="AQ8" s="245">
        <v>0.3670816025139011</v>
      </c>
      <c r="AR8" s="245">
        <v>0.33515918019041513</v>
      </c>
      <c r="AS8" s="245">
        <v>0.45011866767212755</v>
      </c>
      <c r="AT8" s="246" t="s">
        <v>544</v>
      </c>
      <c r="AU8" s="246">
        <v>-0.24653313980511754</v>
      </c>
      <c r="AV8" s="248"/>
      <c r="AW8" s="244">
        <v>6.1603215861543797E-2</v>
      </c>
      <c r="AX8" s="245">
        <v>0.57455245343873207</v>
      </c>
      <c r="AY8" s="245">
        <v>0.51294923757718824</v>
      </c>
      <c r="AZ8" s="245">
        <v>0.70452123745373596</v>
      </c>
      <c r="BA8" s="246" t="s">
        <v>544</v>
      </c>
      <c r="BB8" s="246">
        <v>-0.37719570390182944</v>
      </c>
      <c r="BC8" s="248"/>
      <c r="BD8" s="244">
        <v>0.12321119090352198</v>
      </c>
      <c r="BE8" s="245">
        <v>1.1202026202596824</v>
      </c>
      <c r="BF8" s="245">
        <v>0.99699142935616047</v>
      </c>
      <c r="BG8" s="245">
        <v>1.3736022385785995</v>
      </c>
      <c r="BH8" s="249" t="s">
        <v>544</v>
      </c>
      <c r="BI8" s="246">
        <v>-0.71818062022908291</v>
      </c>
      <c r="BJ8" s="248"/>
      <c r="BK8" s="250">
        <v>0.1301325380685551</v>
      </c>
      <c r="BL8" s="245">
        <v>1.1700292328088333</v>
      </c>
      <c r="BM8" s="245">
        <v>1.0398966947402781</v>
      </c>
      <c r="BN8" s="245">
        <v>1.4347000661505762</v>
      </c>
      <c r="BO8" s="249" t="s">
        <v>544</v>
      </c>
      <c r="BP8" s="246">
        <v>-0.73254423263366464</v>
      </c>
      <c r="BQ8" s="121"/>
      <c r="BR8" s="181"/>
    </row>
    <row r="9" spans="1:70" ht="95.25" customHeight="1" thickBot="1">
      <c r="A9" s="210" t="s">
        <v>565</v>
      </c>
      <c r="B9" s="209" t="s">
        <v>489</v>
      </c>
      <c r="C9" s="91" t="s">
        <v>408</v>
      </c>
      <c r="D9" s="209" t="s">
        <v>776</v>
      </c>
      <c r="E9" s="211" t="s">
        <v>162</v>
      </c>
      <c r="F9" s="265">
        <v>0</v>
      </c>
      <c r="G9" s="265">
        <v>0.25</v>
      </c>
      <c r="H9" s="265">
        <v>0.5</v>
      </c>
      <c r="I9" s="265">
        <v>1</v>
      </c>
      <c r="J9" s="295" t="s">
        <v>711</v>
      </c>
      <c r="K9" s="230" t="s">
        <v>115</v>
      </c>
      <c r="L9" s="266" t="s">
        <v>133</v>
      </c>
      <c r="M9" s="299" t="s">
        <v>711</v>
      </c>
      <c r="N9" s="278"/>
      <c r="O9" s="299" t="s">
        <v>711</v>
      </c>
      <c r="P9" s="278"/>
      <c r="Q9" s="296"/>
      <c r="R9" s="297"/>
      <c r="S9" s="296"/>
      <c r="T9" s="297"/>
      <c r="U9" s="79"/>
      <c r="V9" s="78"/>
      <c r="W9" s="80"/>
      <c r="X9" s="162"/>
      <c r="Y9" s="65"/>
      <c r="Z9" s="56"/>
      <c r="AA9" s="65"/>
      <c r="AB9" s="56"/>
      <c r="AC9" s="163"/>
      <c r="AD9" s="184"/>
      <c r="AE9" s="57" t="s">
        <v>777</v>
      </c>
      <c r="AF9" s="300">
        <v>2</v>
      </c>
      <c r="AG9" s="57" t="s">
        <v>755</v>
      </c>
      <c r="AH9" s="163" t="s">
        <v>107</v>
      </c>
      <c r="AI9" s="244">
        <v>0</v>
      </c>
      <c r="AJ9" s="245">
        <v>0</v>
      </c>
      <c r="AK9" s="245">
        <v>0</v>
      </c>
      <c r="AL9" s="245">
        <v>0</v>
      </c>
      <c r="AM9" s="246" t="s">
        <v>555</v>
      </c>
      <c r="AN9" s="246">
        <v>0</v>
      </c>
      <c r="AO9" s="247"/>
      <c r="AP9" s="244">
        <v>7.2150768115686853E-2</v>
      </c>
      <c r="AQ9" s="245">
        <v>0.8296744938127556</v>
      </c>
      <c r="AR9" s="245">
        <v>0.75752372569706872</v>
      </c>
      <c r="AS9" s="245">
        <v>0</v>
      </c>
      <c r="AT9" s="246" t="s">
        <v>555</v>
      </c>
      <c r="AU9" s="246">
        <v>-3.5564881373916482</v>
      </c>
      <c r="AV9" s="248"/>
      <c r="AW9" s="244">
        <v>0.13560368764421651</v>
      </c>
      <c r="AX9" s="245">
        <v>1.264729938879064</v>
      </c>
      <c r="AY9" s="245">
        <v>1.1291262512348474</v>
      </c>
      <c r="AZ9" s="245">
        <v>0</v>
      </c>
      <c r="BA9" s="246" t="s">
        <v>555</v>
      </c>
      <c r="BB9" s="246">
        <v>-5.3059060245859362</v>
      </c>
      <c r="BC9" s="248"/>
      <c r="BD9" s="244">
        <v>0.16160503567806828</v>
      </c>
      <c r="BE9" s="245">
        <v>1.4692690094642762</v>
      </c>
      <c r="BF9" s="245">
        <v>1.3076639737862079</v>
      </c>
      <c r="BG9" s="245">
        <v>0</v>
      </c>
      <c r="BH9" s="249" t="s">
        <v>555</v>
      </c>
      <c r="BI9" s="246">
        <v>-6.0271918890764606</v>
      </c>
      <c r="BJ9" s="248"/>
      <c r="BK9" s="250">
        <v>0.14934775112817794</v>
      </c>
      <c r="BL9" s="245">
        <v>1.3427943331295915</v>
      </c>
      <c r="BM9" s="245">
        <v>1.1934465820014135</v>
      </c>
      <c r="BN9" s="245">
        <v>0</v>
      </c>
      <c r="BO9" s="249" t="s">
        <v>555</v>
      </c>
      <c r="BP9" s="246">
        <v>-5.3792687610007413</v>
      </c>
      <c r="BQ9" s="121"/>
      <c r="BR9" s="112"/>
    </row>
    <row r="10" spans="1:70" ht="60.75" thickBot="1">
      <c r="A10" s="210" t="s">
        <v>566</v>
      </c>
      <c r="B10" s="209" t="s">
        <v>490</v>
      </c>
      <c r="C10" s="91" t="s">
        <v>408</v>
      </c>
      <c r="D10" s="209" t="s">
        <v>778</v>
      </c>
      <c r="E10" s="211" t="s">
        <v>164</v>
      </c>
      <c r="F10" s="265">
        <v>0</v>
      </c>
      <c r="G10" s="265">
        <v>0.5</v>
      </c>
      <c r="H10" s="265">
        <v>1</v>
      </c>
      <c r="I10" s="295" t="s">
        <v>711</v>
      </c>
      <c r="J10" s="295" t="s">
        <v>711</v>
      </c>
      <c r="K10" s="230" t="s">
        <v>111</v>
      </c>
      <c r="L10" s="266" t="s">
        <v>133</v>
      </c>
      <c r="M10" s="218" t="s">
        <v>779</v>
      </c>
      <c r="N10" s="278" t="s">
        <v>107</v>
      </c>
      <c r="O10" s="296" t="s">
        <v>780</v>
      </c>
      <c r="P10" s="278" t="s">
        <v>102</v>
      </c>
      <c r="Q10" s="296" t="s">
        <v>781</v>
      </c>
      <c r="R10" s="297" t="s">
        <v>107</v>
      </c>
      <c r="S10" s="296"/>
      <c r="T10" s="297"/>
      <c r="U10" s="79"/>
      <c r="V10" s="78"/>
      <c r="W10" s="80"/>
      <c r="X10" s="162"/>
      <c r="Y10" s="65"/>
      <c r="Z10" s="56"/>
      <c r="AA10" s="65"/>
      <c r="AB10" s="56"/>
      <c r="AC10" s="163"/>
      <c r="AD10" s="184"/>
      <c r="AE10" s="57"/>
      <c r="AF10" s="90"/>
      <c r="AG10" s="57"/>
      <c r="AH10" s="163"/>
      <c r="AI10" s="244">
        <v>0</v>
      </c>
      <c r="AJ10" s="245">
        <v>0</v>
      </c>
      <c r="AK10" s="245">
        <v>0</v>
      </c>
      <c r="AL10" s="245">
        <v>0</v>
      </c>
      <c r="AM10" s="246" t="s">
        <v>544</v>
      </c>
      <c r="AN10" s="246">
        <v>0</v>
      </c>
      <c r="AO10" s="247"/>
      <c r="AP10" s="244">
        <v>4.0312326675108506E-2</v>
      </c>
      <c r="AQ10" s="245">
        <v>0.46355860238324087</v>
      </c>
      <c r="AR10" s="245">
        <v>0.42324627570813234</v>
      </c>
      <c r="AS10" s="245">
        <v>0.52937570471645234</v>
      </c>
      <c r="AT10" s="246" t="s">
        <v>544</v>
      </c>
      <c r="AU10" s="246">
        <v>-0.16270052070207597</v>
      </c>
      <c r="AV10" s="248"/>
      <c r="AW10" s="244">
        <v>7.7793875943453092E-2</v>
      </c>
      <c r="AX10" s="245">
        <v>0.72555728886422477</v>
      </c>
      <c r="AY10" s="245">
        <v>0.64776341292077166</v>
      </c>
      <c r="AZ10" s="245">
        <v>0.82857355926514398</v>
      </c>
      <c r="BA10" s="246" t="s">
        <v>544</v>
      </c>
      <c r="BB10" s="246">
        <v>-0.24893179667417625</v>
      </c>
      <c r="BC10" s="248"/>
      <c r="BD10" s="244">
        <v>7.7796880941545493E-2</v>
      </c>
      <c r="BE10" s="245">
        <v>0.70730807193471168</v>
      </c>
      <c r="BF10" s="245">
        <v>0.62951119099316621</v>
      </c>
      <c r="BG10" s="245">
        <v>0.80773327710250697</v>
      </c>
      <c r="BH10" s="249" t="s">
        <v>544</v>
      </c>
      <c r="BI10" s="246">
        <v>-0.23698307043381575</v>
      </c>
      <c r="BJ10" s="248"/>
      <c r="BK10" s="250">
        <v>8.2167094535007285E-2</v>
      </c>
      <c r="BL10" s="245">
        <v>0.73876913497436791</v>
      </c>
      <c r="BM10" s="245">
        <v>0.65660204043936066</v>
      </c>
      <c r="BN10" s="245">
        <v>0.84366125326802677</v>
      </c>
      <c r="BO10" s="249" t="s">
        <v>544</v>
      </c>
      <c r="BP10" s="246">
        <v>-0.24172273184249213</v>
      </c>
      <c r="BQ10" s="121"/>
      <c r="BR10" s="112"/>
    </row>
    <row r="11" spans="1:70" ht="119.25" customHeight="1" thickBot="1">
      <c r="A11" s="210" t="s">
        <v>566</v>
      </c>
      <c r="B11" s="209" t="s">
        <v>490</v>
      </c>
      <c r="C11" s="91" t="s">
        <v>408</v>
      </c>
      <c r="D11" s="209" t="s">
        <v>782</v>
      </c>
      <c r="E11" s="211" t="s">
        <v>164</v>
      </c>
      <c r="F11" s="265">
        <v>0</v>
      </c>
      <c r="G11" s="265">
        <v>0.5</v>
      </c>
      <c r="H11" s="265">
        <v>1</v>
      </c>
      <c r="I11" s="295" t="s">
        <v>711</v>
      </c>
      <c r="J11" s="295" t="s">
        <v>711</v>
      </c>
      <c r="K11" s="230" t="s">
        <v>111</v>
      </c>
      <c r="L11" s="266" t="s">
        <v>133</v>
      </c>
      <c r="M11" s="299" t="s">
        <v>711</v>
      </c>
      <c r="N11" s="278"/>
      <c r="O11" s="299" t="s">
        <v>711</v>
      </c>
      <c r="P11" s="278"/>
      <c r="Q11" s="299" t="s">
        <v>711</v>
      </c>
      <c r="R11" s="297"/>
      <c r="S11" s="296"/>
      <c r="T11" s="297"/>
      <c r="U11" s="79"/>
      <c r="V11" s="78"/>
      <c r="W11" s="80"/>
      <c r="X11" s="162"/>
      <c r="Y11" s="65"/>
      <c r="Z11" s="56"/>
      <c r="AA11" s="65"/>
      <c r="AB11" s="56"/>
      <c r="AC11" s="163"/>
      <c r="AD11" s="184"/>
      <c r="AE11" s="57"/>
      <c r="AF11" s="90"/>
      <c r="AG11" s="57"/>
      <c r="AH11" s="163"/>
      <c r="AI11" s="244">
        <v>0</v>
      </c>
      <c r="AJ11" s="245">
        <v>0</v>
      </c>
      <c r="AK11" s="245">
        <v>0</v>
      </c>
      <c r="AL11" s="245">
        <v>0</v>
      </c>
      <c r="AM11" s="246" t="s">
        <v>544</v>
      </c>
      <c r="AN11" s="246">
        <v>0</v>
      </c>
      <c r="AO11" s="247"/>
      <c r="AP11" s="244">
        <v>4.2563229764647929E-2</v>
      </c>
      <c r="AQ11" s="245">
        <v>0.48944213668520148</v>
      </c>
      <c r="AR11" s="245">
        <v>0.44687890692055354</v>
      </c>
      <c r="AS11" s="245">
        <v>0.60015822356283666</v>
      </c>
      <c r="AT11" s="246" t="s">
        <v>544</v>
      </c>
      <c r="AU11" s="246">
        <v>-0.32871085307349002</v>
      </c>
      <c r="AV11" s="248"/>
      <c r="AW11" s="244">
        <v>8.2137621148725054E-2</v>
      </c>
      <c r="AX11" s="245">
        <v>0.76606993791830935</v>
      </c>
      <c r="AY11" s="245">
        <v>0.68393231676958433</v>
      </c>
      <c r="AZ11" s="245">
        <v>0.93936164993831461</v>
      </c>
      <c r="BA11" s="246" t="s">
        <v>544</v>
      </c>
      <c r="BB11" s="246">
        <v>-0.50292760520243929</v>
      </c>
      <c r="BC11" s="248"/>
      <c r="BD11" s="244">
        <v>8.2140793935681314E-2</v>
      </c>
      <c r="BE11" s="245">
        <v>0.74680174683978828</v>
      </c>
      <c r="BF11" s="245">
        <v>0.66466095290410698</v>
      </c>
      <c r="BG11" s="245">
        <v>0.9157348257190665</v>
      </c>
      <c r="BH11" s="249" t="s">
        <v>544</v>
      </c>
      <c r="BI11" s="246">
        <v>-0.47878708015272192</v>
      </c>
      <c r="BJ11" s="248"/>
      <c r="BK11" s="250">
        <v>8.6755025379036732E-2</v>
      </c>
      <c r="BL11" s="245">
        <v>0.78001948853922221</v>
      </c>
      <c r="BM11" s="245">
        <v>0.69326446316018542</v>
      </c>
      <c r="BN11" s="245">
        <v>0.95646671076705092</v>
      </c>
      <c r="BO11" s="249" t="s">
        <v>544</v>
      </c>
      <c r="BP11" s="246">
        <v>-0.48836282175577644</v>
      </c>
      <c r="BQ11" s="121"/>
      <c r="BR11" s="112"/>
    </row>
    <row r="12" spans="1:70" ht="169.5" customHeight="1" thickBot="1">
      <c r="A12" s="210" t="s">
        <v>567</v>
      </c>
      <c r="B12" s="209" t="s">
        <v>568</v>
      </c>
      <c r="C12" s="91" t="s">
        <v>340</v>
      </c>
      <c r="D12" s="209" t="s">
        <v>783</v>
      </c>
      <c r="E12" s="211" t="s">
        <v>163</v>
      </c>
      <c r="F12" s="265">
        <v>0</v>
      </c>
      <c r="G12" s="265">
        <v>0.5</v>
      </c>
      <c r="H12" s="265">
        <v>1</v>
      </c>
      <c r="I12" s="295" t="s">
        <v>711</v>
      </c>
      <c r="J12" s="295" t="s">
        <v>711</v>
      </c>
      <c r="K12" s="230" t="s">
        <v>111</v>
      </c>
      <c r="L12" s="266" t="s">
        <v>133</v>
      </c>
      <c r="M12" s="218" t="s">
        <v>784</v>
      </c>
      <c r="N12" s="278" t="s">
        <v>103</v>
      </c>
      <c r="O12" s="296" t="s">
        <v>785</v>
      </c>
      <c r="P12" s="278" t="s">
        <v>103</v>
      </c>
      <c r="Q12" s="296" t="s">
        <v>786</v>
      </c>
      <c r="R12" s="297" t="s">
        <v>105</v>
      </c>
      <c r="S12" s="296"/>
      <c r="T12" s="297"/>
      <c r="U12" s="79"/>
      <c r="V12" s="78"/>
      <c r="W12" s="80"/>
      <c r="X12" s="162" t="s">
        <v>170</v>
      </c>
      <c r="Y12" s="65" t="s">
        <v>103</v>
      </c>
      <c r="Z12" s="56"/>
      <c r="AA12" s="65"/>
      <c r="AB12" s="56"/>
      <c r="AC12" s="163"/>
      <c r="AD12" s="184"/>
      <c r="AE12" s="57" t="s">
        <v>787</v>
      </c>
      <c r="AF12" s="90">
        <v>1</v>
      </c>
      <c r="AG12" s="57" t="s">
        <v>747</v>
      </c>
      <c r="AH12" s="163" t="s">
        <v>108</v>
      </c>
      <c r="AI12" s="244">
        <v>0</v>
      </c>
      <c r="AJ12" s="245">
        <v>0</v>
      </c>
      <c r="AK12" s="245">
        <v>0</v>
      </c>
      <c r="AL12" s="245">
        <v>0</v>
      </c>
      <c r="AM12" s="246" t="s">
        <v>544</v>
      </c>
      <c r="AN12" s="246">
        <v>0</v>
      </c>
      <c r="AO12" s="247"/>
      <c r="AP12" s="244">
        <v>5.7589038107297872E-3</v>
      </c>
      <c r="AQ12" s="245">
        <v>6.6222657483320138E-2</v>
      </c>
      <c r="AR12" s="245">
        <v>6.0463753672590353E-2</v>
      </c>
      <c r="AS12" s="245">
        <v>7.5625100673778908E-2</v>
      </c>
      <c r="AT12" s="246" t="s">
        <v>544</v>
      </c>
      <c r="AU12" s="246">
        <v>-2.3242931528867999E-2</v>
      </c>
      <c r="AV12" s="248"/>
      <c r="AW12" s="244">
        <v>1.1113410849064727E-2</v>
      </c>
      <c r="AX12" s="245">
        <v>0.10365104126631783</v>
      </c>
      <c r="AY12" s="245">
        <v>9.2537630417253103E-2</v>
      </c>
      <c r="AZ12" s="245">
        <v>0.118367651323592</v>
      </c>
      <c r="BA12" s="246" t="s">
        <v>544</v>
      </c>
      <c r="BB12" s="246">
        <v>-3.5561685239168042E-2</v>
      </c>
      <c r="BC12" s="248"/>
      <c r="BD12" s="244">
        <v>1.11138401345065E-2</v>
      </c>
      <c r="BE12" s="245">
        <v>0.10104401027638739</v>
      </c>
      <c r="BF12" s="245">
        <v>8.9930170141880886E-2</v>
      </c>
      <c r="BG12" s="245">
        <v>0.11539046815750102</v>
      </c>
      <c r="BH12" s="249" t="s">
        <v>544</v>
      </c>
      <c r="BI12" s="246">
        <v>-3.3854724347687971E-2</v>
      </c>
      <c r="BJ12" s="248"/>
      <c r="BK12" s="250">
        <v>1.17381563621439E-2</v>
      </c>
      <c r="BL12" s="245">
        <v>0.10553844785348115</v>
      </c>
      <c r="BM12" s="245">
        <v>9.3800291491337257E-2</v>
      </c>
      <c r="BN12" s="245">
        <v>0.12052303618114668</v>
      </c>
      <c r="BO12" s="249" t="s">
        <v>544</v>
      </c>
      <c r="BP12" s="246">
        <v>-3.4531818834641737E-2</v>
      </c>
      <c r="BQ12" s="121"/>
      <c r="BR12" s="112"/>
    </row>
    <row r="13" spans="1:70" ht="171" customHeight="1" thickBot="1">
      <c r="A13" s="210" t="s">
        <v>567</v>
      </c>
      <c r="B13" s="209" t="s">
        <v>568</v>
      </c>
      <c r="C13" s="91" t="s">
        <v>340</v>
      </c>
      <c r="D13" s="209" t="s">
        <v>788</v>
      </c>
      <c r="E13" s="211" t="s">
        <v>163</v>
      </c>
      <c r="F13" s="265">
        <v>0</v>
      </c>
      <c r="G13" s="265">
        <v>0.5</v>
      </c>
      <c r="H13" s="265">
        <v>1</v>
      </c>
      <c r="I13" s="295" t="s">
        <v>711</v>
      </c>
      <c r="J13" s="295" t="s">
        <v>711</v>
      </c>
      <c r="K13" s="230" t="s">
        <v>111</v>
      </c>
      <c r="L13" s="266" t="s">
        <v>133</v>
      </c>
      <c r="M13" s="299" t="s">
        <v>711</v>
      </c>
      <c r="N13" s="278"/>
      <c r="O13" s="299" t="s">
        <v>711</v>
      </c>
      <c r="P13" s="278"/>
      <c r="Q13" s="299" t="s">
        <v>711</v>
      </c>
      <c r="R13" s="297"/>
      <c r="S13" s="296"/>
      <c r="T13" s="297"/>
      <c r="U13" s="79"/>
      <c r="V13" s="78"/>
      <c r="W13" s="80"/>
      <c r="X13" s="162"/>
      <c r="Y13" s="65"/>
      <c r="Z13" s="56"/>
      <c r="AA13" s="65"/>
      <c r="AB13" s="56"/>
      <c r="AC13" s="163"/>
      <c r="AD13" s="184"/>
      <c r="AE13" s="57"/>
      <c r="AF13" s="90"/>
      <c r="AG13" s="57"/>
      <c r="AH13" s="163"/>
      <c r="AI13" s="244">
        <v>0</v>
      </c>
      <c r="AJ13" s="245">
        <v>0</v>
      </c>
      <c r="AK13" s="245">
        <v>0</v>
      </c>
      <c r="AL13" s="245">
        <v>0</v>
      </c>
      <c r="AM13" s="246" t="s">
        <v>555</v>
      </c>
      <c r="AN13" s="246">
        <v>0</v>
      </c>
      <c r="AO13" s="247"/>
      <c r="AP13" s="244">
        <v>1.2025128019281146E-2</v>
      </c>
      <c r="AQ13" s="245">
        <v>0.13827908230212599</v>
      </c>
      <c r="AR13" s="245">
        <v>0.12625395428284483</v>
      </c>
      <c r="AS13" s="245">
        <v>0</v>
      </c>
      <c r="AT13" s="246" t="s">
        <v>555</v>
      </c>
      <c r="AU13" s="246">
        <v>-0.59274802289860806</v>
      </c>
      <c r="AV13" s="248"/>
      <c r="AW13" s="244">
        <v>2.2600614607369424E-2</v>
      </c>
      <c r="AX13" s="245">
        <v>0.21078832314651069</v>
      </c>
      <c r="AY13" s="245">
        <v>0.18818770853914127</v>
      </c>
      <c r="AZ13" s="245">
        <v>0</v>
      </c>
      <c r="BA13" s="246" t="s">
        <v>555</v>
      </c>
      <c r="BB13" s="246">
        <v>-0.88431767076432255</v>
      </c>
      <c r="BC13" s="248"/>
      <c r="BD13" s="244">
        <v>1.346708630650569E-2</v>
      </c>
      <c r="BE13" s="245">
        <v>0.12243908412202302</v>
      </c>
      <c r="BF13" s="245">
        <v>0.10897199781551734</v>
      </c>
      <c r="BG13" s="245">
        <v>0</v>
      </c>
      <c r="BH13" s="249" t="s">
        <v>555</v>
      </c>
      <c r="BI13" s="246">
        <v>-0.50226599075637168</v>
      </c>
      <c r="BJ13" s="248"/>
      <c r="BK13" s="250">
        <v>1.2445645927348164E-2</v>
      </c>
      <c r="BL13" s="245">
        <v>0.11189952776079931</v>
      </c>
      <c r="BM13" s="245">
        <v>9.9453881833451149E-2</v>
      </c>
      <c r="BN13" s="245">
        <v>0</v>
      </c>
      <c r="BO13" s="249" t="s">
        <v>555</v>
      </c>
      <c r="BP13" s="246">
        <v>-0.44827239675006186</v>
      </c>
      <c r="BQ13" s="121"/>
      <c r="BR13" s="112"/>
    </row>
    <row r="14" spans="1:70" ht="49.15" customHeight="1" thickBot="1">
      <c r="A14" s="210" t="s">
        <v>569</v>
      </c>
      <c r="B14" s="209" t="s">
        <v>494</v>
      </c>
      <c r="C14" s="91" t="s">
        <v>408</v>
      </c>
      <c r="D14" s="209" t="s">
        <v>789</v>
      </c>
      <c r="E14" s="211" t="s">
        <v>166</v>
      </c>
      <c r="F14" s="295" t="s">
        <v>711</v>
      </c>
      <c r="G14" s="265">
        <v>0</v>
      </c>
      <c r="H14" s="265">
        <v>0</v>
      </c>
      <c r="I14" s="265">
        <v>1</v>
      </c>
      <c r="J14" s="295" t="s">
        <v>711</v>
      </c>
      <c r="K14" s="230" t="s">
        <v>115</v>
      </c>
      <c r="L14" s="266" t="s">
        <v>133</v>
      </c>
      <c r="M14" s="218" t="s">
        <v>790</v>
      </c>
      <c r="N14" s="278" t="s">
        <v>102</v>
      </c>
      <c r="O14" s="296" t="s">
        <v>791</v>
      </c>
      <c r="P14" s="278" t="s">
        <v>112</v>
      </c>
      <c r="Q14" s="296"/>
      <c r="R14" s="297"/>
      <c r="S14" s="296"/>
      <c r="T14" s="297"/>
      <c r="U14" s="79"/>
      <c r="V14" s="78"/>
      <c r="W14" s="80"/>
      <c r="X14" s="162" t="s">
        <v>170</v>
      </c>
      <c r="Y14" s="65" t="s">
        <v>111</v>
      </c>
      <c r="Z14" s="56"/>
      <c r="AA14" s="65"/>
      <c r="AB14" s="56"/>
      <c r="AC14" s="163"/>
      <c r="AD14" s="184"/>
      <c r="AE14" s="57"/>
      <c r="AF14" s="90"/>
      <c r="AG14" s="57"/>
      <c r="AH14" s="163"/>
      <c r="AI14" s="244">
        <v>0</v>
      </c>
      <c r="AJ14" s="245">
        <v>0</v>
      </c>
      <c r="AK14" s="245">
        <v>0</v>
      </c>
      <c r="AL14" s="245">
        <v>0</v>
      </c>
      <c r="AM14" s="246" t="s">
        <v>555</v>
      </c>
      <c r="AN14" s="246">
        <v>0</v>
      </c>
      <c r="AO14" s="247"/>
      <c r="AP14" s="244">
        <v>0</v>
      </c>
      <c r="AQ14" s="245">
        <v>0</v>
      </c>
      <c r="AR14" s="245">
        <v>0</v>
      </c>
      <c r="AS14" s="245">
        <v>0</v>
      </c>
      <c r="AT14" s="246" t="s">
        <v>555</v>
      </c>
      <c r="AU14" s="246">
        <v>0</v>
      </c>
      <c r="AV14" s="248"/>
      <c r="AW14" s="244">
        <v>0</v>
      </c>
      <c r="AX14" s="245">
        <v>0</v>
      </c>
      <c r="AY14" s="245">
        <v>0</v>
      </c>
      <c r="AZ14" s="245">
        <v>0</v>
      </c>
      <c r="BA14" s="246" t="s">
        <v>555</v>
      </c>
      <c r="BB14" s="246">
        <v>0</v>
      </c>
      <c r="BC14" s="248"/>
      <c r="BD14" s="244">
        <v>1.346708630650569E-2</v>
      </c>
      <c r="BE14" s="245">
        <v>0.12243908412202302</v>
      </c>
      <c r="BF14" s="245">
        <v>0.10897199781551734</v>
      </c>
      <c r="BG14" s="245">
        <v>0</v>
      </c>
      <c r="BH14" s="249" t="s">
        <v>555</v>
      </c>
      <c r="BI14" s="246">
        <v>-0.50226599075637168</v>
      </c>
      <c r="BJ14" s="248"/>
      <c r="BK14" s="250">
        <v>1.2445645927348164E-2</v>
      </c>
      <c r="BL14" s="245">
        <v>0.11189952776079931</v>
      </c>
      <c r="BM14" s="245">
        <v>9.9453881833451149E-2</v>
      </c>
      <c r="BN14" s="245">
        <v>0</v>
      </c>
      <c r="BO14" s="249" t="s">
        <v>555</v>
      </c>
      <c r="BP14" s="246">
        <v>-0.44827239675006186</v>
      </c>
      <c r="BQ14" s="121"/>
      <c r="BR14" s="112"/>
    </row>
    <row r="15" spans="1:70" ht="63" customHeight="1" thickBot="1">
      <c r="A15" s="210" t="s">
        <v>570</v>
      </c>
      <c r="B15" s="209" t="s">
        <v>493</v>
      </c>
      <c r="C15" s="91" t="s">
        <v>408</v>
      </c>
      <c r="D15" s="209" t="s">
        <v>792</v>
      </c>
      <c r="E15" s="211" t="s">
        <v>166</v>
      </c>
      <c r="F15" s="295" t="s">
        <v>711</v>
      </c>
      <c r="G15" s="295" t="s">
        <v>711</v>
      </c>
      <c r="H15" s="295" t="s">
        <v>711</v>
      </c>
      <c r="I15" s="265">
        <v>0.5</v>
      </c>
      <c r="J15" s="265">
        <v>1</v>
      </c>
      <c r="K15" s="230" t="s">
        <v>119</v>
      </c>
      <c r="L15" s="266" t="s">
        <v>133</v>
      </c>
      <c r="M15" s="218" t="s">
        <v>793</v>
      </c>
      <c r="N15" s="278" t="s">
        <v>111</v>
      </c>
      <c r="O15" s="296" t="s">
        <v>794</v>
      </c>
      <c r="P15" s="278" t="s">
        <v>108</v>
      </c>
      <c r="Q15" s="296" t="s">
        <v>795</v>
      </c>
      <c r="R15" s="297" t="s">
        <v>110</v>
      </c>
      <c r="S15" s="296"/>
      <c r="T15" s="297"/>
      <c r="U15" s="79"/>
      <c r="V15" s="78"/>
      <c r="W15" s="80"/>
      <c r="X15" s="162"/>
      <c r="Y15" s="65"/>
      <c r="Z15" s="56"/>
      <c r="AA15" s="65"/>
      <c r="AB15" s="56"/>
      <c r="AC15" s="163"/>
      <c r="AD15" s="184"/>
      <c r="AE15" s="57"/>
      <c r="AF15" s="90"/>
      <c r="AG15" s="57"/>
      <c r="AH15" s="163"/>
      <c r="AI15" s="244">
        <v>0</v>
      </c>
      <c r="AJ15" s="245">
        <v>0</v>
      </c>
      <c r="AK15" s="245">
        <v>0</v>
      </c>
      <c r="AL15" s="245">
        <v>0</v>
      </c>
      <c r="AM15" s="246" t="s">
        <v>555</v>
      </c>
      <c r="AN15" s="246">
        <v>0</v>
      </c>
      <c r="AO15" s="247"/>
      <c r="AP15" s="244">
        <v>0</v>
      </c>
      <c r="AQ15" s="245">
        <v>0</v>
      </c>
      <c r="AR15" s="245">
        <v>0</v>
      </c>
      <c r="AS15" s="245">
        <v>0</v>
      </c>
      <c r="AT15" s="246" t="s">
        <v>555</v>
      </c>
      <c r="AU15" s="246">
        <v>0</v>
      </c>
      <c r="AV15" s="248"/>
      <c r="AW15" s="244">
        <v>0</v>
      </c>
      <c r="AX15" s="245">
        <v>0</v>
      </c>
      <c r="AY15" s="245">
        <v>0</v>
      </c>
      <c r="AZ15" s="245">
        <v>0</v>
      </c>
      <c r="BA15" s="246" t="s">
        <v>555</v>
      </c>
      <c r="BB15" s="246">
        <v>0</v>
      </c>
      <c r="BC15" s="248"/>
      <c r="BD15" s="244">
        <v>3.366771576626422E-2</v>
      </c>
      <c r="BE15" s="245">
        <v>0.3060977103050575</v>
      </c>
      <c r="BF15" s="245">
        <v>0.2724299945387933</v>
      </c>
      <c r="BG15" s="245">
        <v>0</v>
      </c>
      <c r="BH15" s="249" t="s">
        <v>555</v>
      </c>
      <c r="BI15" s="246">
        <v>-1.2556649768909296</v>
      </c>
      <c r="BJ15" s="248"/>
      <c r="BK15" s="250">
        <v>6.2228229636740816E-2</v>
      </c>
      <c r="BL15" s="245">
        <v>0.5594976388039965</v>
      </c>
      <c r="BM15" s="245">
        <v>0.4972694091672557</v>
      </c>
      <c r="BN15" s="245">
        <v>0</v>
      </c>
      <c r="BO15" s="249" t="s">
        <v>555</v>
      </c>
      <c r="BP15" s="246">
        <v>-2.2413619837503092</v>
      </c>
      <c r="BQ15" s="121"/>
      <c r="BR15" s="112"/>
    </row>
    <row r="16" spans="1:70" ht="62.25" customHeight="1" thickBot="1">
      <c r="A16" s="210" t="s">
        <v>571</v>
      </c>
      <c r="B16" s="209" t="s">
        <v>492</v>
      </c>
      <c r="C16" s="91" t="s">
        <v>408</v>
      </c>
      <c r="D16" s="209" t="s">
        <v>796</v>
      </c>
      <c r="E16" s="211" t="s">
        <v>163</v>
      </c>
      <c r="F16" s="265">
        <v>0</v>
      </c>
      <c r="G16" s="265">
        <v>0.25</v>
      </c>
      <c r="H16" s="265">
        <v>0.5</v>
      </c>
      <c r="I16" s="265">
        <v>1</v>
      </c>
      <c r="J16" s="295" t="s">
        <v>711</v>
      </c>
      <c r="K16" s="230" t="s">
        <v>115</v>
      </c>
      <c r="L16" s="266" t="s">
        <v>133</v>
      </c>
      <c r="M16" s="218" t="s">
        <v>797</v>
      </c>
      <c r="N16" s="278" t="s">
        <v>105</v>
      </c>
      <c r="O16" s="296" t="s">
        <v>798</v>
      </c>
      <c r="P16" s="278" t="s">
        <v>105</v>
      </c>
      <c r="Q16" s="296" t="s">
        <v>799</v>
      </c>
      <c r="R16" s="297" t="s">
        <v>105</v>
      </c>
      <c r="S16" s="296" t="s">
        <v>800</v>
      </c>
      <c r="T16" s="297" t="s">
        <v>105</v>
      </c>
      <c r="U16" s="79"/>
      <c r="V16" s="78"/>
      <c r="W16" s="298" t="s">
        <v>801</v>
      </c>
      <c r="X16" s="162" t="s">
        <v>148</v>
      </c>
      <c r="Y16" s="65" t="s">
        <v>104</v>
      </c>
      <c r="Z16" s="56" t="s">
        <v>146</v>
      </c>
      <c r="AA16" s="65" t="s">
        <v>104</v>
      </c>
      <c r="AB16" s="56"/>
      <c r="AC16" s="163"/>
      <c r="AD16" s="184"/>
      <c r="AE16" s="57" t="s">
        <v>802</v>
      </c>
      <c r="AF16" s="90">
        <v>2</v>
      </c>
      <c r="AG16" s="57" t="s">
        <v>697</v>
      </c>
      <c r="AH16" s="163" t="s">
        <v>104</v>
      </c>
      <c r="AI16" s="244">
        <v>0</v>
      </c>
      <c r="AJ16" s="245">
        <v>0</v>
      </c>
      <c r="AK16" s="245">
        <v>0</v>
      </c>
      <c r="AL16" s="245">
        <v>0</v>
      </c>
      <c r="AM16" s="246" t="s">
        <v>555</v>
      </c>
      <c r="AN16" s="246">
        <v>0</v>
      </c>
      <c r="AO16" s="247"/>
      <c r="AP16" s="244">
        <v>6.0125640096405728E-3</v>
      </c>
      <c r="AQ16" s="245">
        <v>6.9139541151062994E-2</v>
      </c>
      <c r="AR16" s="245">
        <v>6.3126977141422416E-2</v>
      </c>
      <c r="AS16" s="245">
        <v>0</v>
      </c>
      <c r="AT16" s="246" t="s">
        <v>555</v>
      </c>
      <c r="AU16" s="246">
        <v>-0.29637401144930403</v>
      </c>
      <c r="AV16" s="248"/>
      <c r="AW16" s="244">
        <v>1.1300307303684712E-2</v>
      </c>
      <c r="AX16" s="245">
        <v>0.10539416157325535</v>
      </c>
      <c r="AY16" s="245">
        <v>9.4093854269570634E-2</v>
      </c>
      <c r="AZ16" s="245">
        <v>0</v>
      </c>
      <c r="BA16" s="246" t="s">
        <v>555</v>
      </c>
      <c r="BB16" s="246">
        <v>-0.44215883538216127</v>
      </c>
      <c r="BC16" s="248"/>
      <c r="BD16" s="244">
        <v>1.346708630650569E-2</v>
      </c>
      <c r="BE16" s="245">
        <v>0.12243908412202302</v>
      </c>
      <c r="BF16" s="245">
        <v>0.10897199781551734</v>
      </c>
      <c r="BG16" s="245">
        <v>0</v>
      </c>
      <c r="BH16" s="249" t="s">
        <v>555</v>
      </c>
      <c r="BI16" s="246">
        <v>-0.50226599075637168</v>
      </c>
      <c r="BJ16" s="248"/>
      <c r="BK16" s="250">
        <v>1.2445645927348164E-2</v>
      </c>
      <c r="BL16" s="245">
        <v>0.11189952776079931</v>
      </c>
      <c r="BM16" s="245">
        <v>9.9453881833451149E-2</v>
      </c>
      <c r="BN16" s="245">
        <v>0</v>
      </c>
      <c r="BO16" s="249" t="s">
        <v>555</v>
      </c>
      <c r="BP16" s="246">
        <v>-0.44827239675006186</v>
      </c>
      <c r="BQ16" s="121"/>
      <c r="BR16" s="112"/>
    </row>
    <row r="17" spans="1:70" ht="63.75" customHeight="1" thickBot="1">
      <c r="A17" s="210" t="s">
        <v>803</v>
      </c>
      <c r="B17" s="209" t="s">
        <v>804</v>
      </c>
      <c r="C17" s="91" t="s">
        <v>408</v>
      </c>
      <c r="D17" s="209" t="s">
        <v>805</v>
      </c>
      <c r="E17" s="211" t="s">
        <v>166</v>
      </c>
      <c r="F17" s="295" t="s">
        <v>711</v>
      </c>
      <c r="G17" s="295" t="s">
        <v>711</v>
      </c>
      <c r="H17" s="295" t="s">
        <v>711</v>
      </c>
      <c r="I17" s="295" t="s">
        <v>711</v>
      </c>
      <c r="J17" s="295" t="s">
        <v>711</v>
      </c>
      <c r="K17" s="230"/>
      <c r="L17" s="266"/>
      <c r="M17" s="218" t="s">
        <v>806</v>
      </c>
      <c r="N17" s="278" t="s">
        <v>107</v>
      </c>
      <c r="O17" s="296"/>
      <c r="P17" s="278"/>
      <c r="Q17" s="296"/>
      <c r="R17" s="297"/>
      <c r="S17" s="296"/>
      <c r="T17" s="297"/>
      <c r="U17" s="79"/>
      <c r="V17" s="78"/>
      <c r="W17" s="298" t="s">
        <v>807</v>
      </c>
      <c r="X17" s="160"/>
      <c r="Y17" s="78"/>
      <c r="Z17" s="77"/>
      <c r="AA17" s="78"/>
      <c r="AB17" s="77"/>
      <c r="AC17" s="161"/>
      <c r="AD17" s="217" t="s">
        <v>344</v>
      </c>
      <c r="AE17" s="57" t="s">
        <v>777</v>
      </c>
      <c r="AF17" s="300">
        <v>2</v>
      </c>
      <c r="AG17" s="57" t="s">
        <v>755</v>
      </c>
      <c r="AH17" s="163" t="s">
        <v>107</v>
      </c>
      <c r="AI17" s="288"/>
      <c r="AJ17" s="289"/>
      <c r="AK17" s="289"/>
      <c r="AL17" s="289"/>
      <c r="AM17" s="290"/>
      <c r="AN17" s="290"/>
      <c r="AO17" s="291"/>
      <c r="AP17" s="288"/>
      <c r="AQ17" s="289"/>
      <c r="AR17" s="289"/>
      <c r="AS17" s="289"/>
      <c r="AT17" s="290"/>
      <c r="AU17" s="290"/>
      <c r="AV17" s="292"/>
      <c r="AW17" s="288"/>
      <c r="AX17" s="289"/>
      <c r="AY17" s="289"/>
      <c r="AZ17" s="289"/>
      <c r="BA17" s="290"/>
      <c r="BB17" s="290"/>
      <c r="BC17" s="292"/>
      <c r="BD17" s="288"/>
      <c r="BE17" s="289"/>
      <c r="BF17" s="289"/>
      <c r="BG17" s="289"/>
      <c r="BH17" s="293"/>
      <c r="BI17" s="290"/>
      <c r="BJ17" s="292"/>
      <c r="BK17" s="294"/>
      <c r="BL17" s="289"/>
      <c r="BM17" s="289"/>
      <c r="BN17" s="289"/>
      <c r="BO17" s="293"/>
      <c r="BP17" s="290"/>
      <c r="BQ17" s="121"/>
      <c r="BR17" s="108"/>
    </row>
    <row r="18" spans="1:70" ht="171" customHeight="1" thickTop="1" thickBot="1">
      <c r="A18" s="210" t="s">
        <v>808</v>
      </c>
      <c r="B18" s="209" t="s">
        <v>809</v>
      </c>
      <c r="C18" s="91" t="s">
        <v>408</v>
      </c>
      <c r="D18" s="209" t="s">
        <v>810</v>
      </c>
      <c r="E18" s="211" t="s">
        <v>166</v>
      </c>
      <c r="F18" s="295" t="s">
        <v>711</v>
      </c>
      <c r="G18" s="295" t="s">
        <v>711</v>
      </c>
      <c r="H18" s="295" t="s">
        <v>711</v>
      </c>
      <c r="I18" s="295" t="s">
        <v>711</v>
      </c>
      <c r="J18" s="295" t="s">
        <v>711</v>
      </c>
      <c r="K18" s="230" t="s">
        <v>119</v>
      </c>
      <c r="L18" s="266" t="s">
        <v>133</v>
      </c>
      <c r="M18" s="218" t="s">
        <v>811</v>
      </c>
      <c r="N18" s="278" t="s">
        <v>105</v>
      </c>
      <c r="O18" s="296" t="s">
        <v>812</v>
      </c>
      <c r="P18" s="278" t="s">
        <v>107</v>
      </c>
      <c r="Q18" s="296"/>
      <c r="R18" s="297"/>
      <c r="S18" s="296"/>
      <c r="T18" s="297"/>
      <c r="U18" s="79"/>
      <c r="V18" s="78"/>
      <c r="W18" s="80"/>
      <c r="X18" s="160"/>
      <c r="Y18" s="78"/>
      <c r="Z18" s="77"/>
      <c r="AA18" s="78"/>
      <c r="AB18" s="77"/>
      <c r="AC18" s="161"/>
      <c r="AD18" s="217" t="s">
        <v>344</v>
      </c>
      <c r="AE18" s="79"/>
      <c r="AF18" s="95"/>
      <c r="AG18" s="79"/>
      <c r="AH18" s="161"/>
      <c r="AI18" s="288"/>
      <c r="AJ18" s="289"/>
      <c r="AK18" s="289"/>
      <c r="AL18" s="289"/>
      <c r="AM18" s="290"/>
      <c r="AN18" s="290"/>
      <c r="AO18" s="291"/>
      <c r="AP18" s="288"/>
      <c r="AQ18" s="289"/>
      <c r="AR18" s="289"/>
      <c r="AS18" s="289"/>
      <c r="AT18" s="290"/>
      <c r="AU18" s="290"/>
      <c r="AV18" s="292"/>
      <c r="AW18" s="288"/>
      <c r="AX18" s="289"/>
      <c r="AY18" s="289"/>
      <c r="AZ18" s="289"/>
      <c r="BA18" s="290"/>
      <c r="BB18" s="290"/>
      <c r="BC18" s="292"/>
      <c r="BD18" s="288"/>
      <c r="BE18" s="289"/>
      <c r="BF18" s="289"/>
      <c r="BG18" s="289"/>
      <c r="BH18" s="293"/>
      <c r="BI18" s="290"/>
      <c r="BJ18" s="292"/>
      <c r="BK18" s="294"/>
      <c r="BL18" s="289"/>
      <c r="BM18" s="289"/>
      <c r="BN18" s="289"/>
      <c r="BO18" s="293"/>
      <c r="BP18" s="290"/>
      <c r="BQ18" s="121"/>
      <c r="BR18" s="109"/>
    </row>
    <row r="19" spans="1:70" ht="21.75" thickBot="1">
      <c r="A19" s="196" t="s">
        <v>155</v>
      </c>
      <c r="B19" s="197"/>
      <c r="C19" s="197"/>
      <c r="D19" s="197"/>
      <c r="E19" s="197"/>
      <c r="F19" s="197"/>
      <c r="G19" s="197"/>
      <c r="H19" s="197"/>
      <c r="I19" s="197"/>
      <c r="J19" s="197"/>
      <c r="K19" s="198"/>
      <c r="L19" s="199"/>
      <c r="M19" s="143"/>
      <c r="N19" s="144"/>
      <c r="O19" s="144"/>
      <c r="P19" s="144"/>
      <c r="Q19" s="144"/>
      <c r="R19" s="144"/>
      <c r="S19" s="144"/>
      <c r="T19" s="144"/>
      <c r="U19" s="144"/>
      <c r="V19" s="144"/>
      <c r="W19" s="144"/>
      <c r="X19" s="144"/>
      <c r="Y19" s="144"/>
      <c r="Z19" s="144"/>
      <c r="AA19" s="144"/>
      <c r="AB19" s="144"/>
      <c r="AC19" s="144"/>
      <c r="AD19" s="521" t="s">
        <v>184</v>
      </c>
      <c r="AE19" s="522"/>
      <c r="AF19" s="522"/>
      <c r="AG19" s="522"/>
      <c r="AH19" s="522"/>
      <c r="AI19" s="522"/>
      <c r="AJ19" s="522"/>
      <c r="AK19" s="522"/>
      <c r="AL19" s="522"/>
      <c r="AM19" s="522"/>
      <c r="AN19" s="522"/>
      <c r="AO19" s="523"/>
      <c r="AP19" s="178"/>
      <c r="AQ19" s="179"/>
      <c r="AR19" s="179"/>
      <c r="AS19" s="179"/>
      <c r="AT19" s="179"/>
      <c r="AU19" s="179"/>
      <c r="AV19" s="179"/>
      <c r="AW19" s="179"/>
      <c r="AX19" s="179"/>
      <c r="AY19" s="179"/>
      <c r="AZ19" s="179"/>
      <c r="BA19" s="179"/>
      <c r="BB19" s="179"/>
      <c r="BC19" s="180"/>
      <c r="BD19" s="524" t="s">
        <v>180</v>
      </c>
      <c r="BE19" s="524"/>
      <c r="BF19" s="524"/>
      <c r="BG19" s="524"/>
      <c r="BH19" s="524"/>
      <c r="BI19" s="524"/>
      <c r="BJ19" s="524"/>
      <c r="BK19" s="524"/>
      <c r="BL19" s="524"/>
      <c r="BM19" s="524"/>
      <c r="BN19" s="524"/>
      <c r="BO19" s="524"/>
      <c r="BP19" s="524"/>
      <c r="BQ19" s="525"/>
    </row>
    <row r="20" spans="1:70" ht="179.25" customHeight="1" thickTop="1" thickBot="1">
      <c r="A20" s="526" t="s">
        <v>813</v>
      </c>
      <c r="B20" s="527"/>
      <c r="C20" s="527"/>
      <c r="D20" s="527"/>
      <c r="E20" s="527"/>
      <c r="F20" s="527"/>
      <c r="G20" s="527"/>
      <c r="H20" s="527"/>
      <c r="I20" s="527"/>
      <c r="J20" s="527"/>
      <c r="K20" s="527"/>
      <c r="L20" s="528"/>
      <c r="M20" s="527"/>
      <c r="N20" s="527"/>
      <c r="O20" s="527"/>
      <c r="P20" s="527"/>
      <c r="Q20" s="527"/>
      <c r="R20" s="527"/>
      <c r="S20" s="527"/>
      <c r="T20" s="527"/>
      <c r="U20" s="527"/>
      <c r="V20" s="527"/>
      <c r="W20" s="527"/>
      <c r="X20" s="527"/>
      <c r="Y20" s="527"/>
      <c r="Z20" s="527"/>
      <c r="AA20" s="527"/>
      <c r="AB20" s="527"/>
      <c r="AC20" s="527"/>
      <c r="AD20" s="529" t="s">
        <v>814</v>
      </c>
      <c r="AE20" s="527"/>
      <c r="AF20" s="527"/>
      <c r="AG20" s="527"/>
      <c r="AH20" s="527"/>
      <c r="AI20" s="527"/>
      <c r="AJ20" s="527"/>
      <c r="AK20" s="527"/>
      <c r="AL20" s="527"/>
      <c r="AM20" s="527"/>
      <c r="AN20" s="527"/>
      <c r="AO20" s="528"/>
      <c r="AP20" s="530"/>
      <c r="AQ20" s="531"/>
      <c r="AR20" s="531"/>
      <c r="AS20" s="531"/>
      <c r="AT20" s="531"/>
      <c r="AU20" s="531"/>
      <c r="AV20" s="531"/>
      <c r="AW20" s="531"/>
      <c r="AX20" s="531"/>
      <c r="AY20" s="531"/>
      <c r="AZ20" s="531"/>
      <c r="BA20" s="531"/>
      <c r="BB20" s="531"/>
      <c r="BC20" s="532"/>
      <c r="BD20" s="531" t="s">
        <v>815</v>
      </c>
      <c r="BE20" s="531"/>
      <c r="BF20" s="531"/>
      <c r="BG20" s="531"/>
      <c r="BH20" s="531"/>
      <c r="BI20" s="531"/>
      <c r="BJ20" s="531"/>
      <c r="BK20" s="531"/>
      <c r="BL20" s="531"/>
      <c r="BM20" s="531"/>
      <c r="BN20" s="531"/>
      <c r="BO20" s="531"/>
      <c r="BP20" s="531"/>
      <c r="BQ20" s="532"/>
    </row>
    <row r="23" spans="1:70">
      <c r="A23" s="60"/>
    </row>
    <row r="24" spans="1:70">
      <c r="A24" s="60"/>
    </row>
    <row r="31" spans="1:70" ht="15">
      <c r="B31"/>
    </row>
    <row r="32" spans="1:70" ht="15">
      <c r="B32"/>
    </row>
    <row r="33" spans="2:2" ht="15">
      <c r="B33"/>
    </row>
    <row r="34" spans="2:2" ht="15">
      <c r="B34"/>
    </row>
  </sheetData>
  <autoFilter ref="B6:BQ20"/>
  <mergeCells count="21">
    <mergeCell ref="BD4:BJ4"/>
    <mergeCell ref="BK4:BQ4"/>
    <mergeCell ref="AD19:AO19"/>
    <mergeCell ref="BD19:BQ19"/>
    <mergeCell ref="A20:L20"/>
    <mergeCell ref="M20:AC20"/>
    <mergeCell ref="AD20:AO20"/>
    <mergeCell ref="AP20:BC20"/>
    <mergeCell ref="BD20:BQ20"/>
    <mergeCell ref="F4:J4"/>
    <mergeCell ref="X4:Y4"/>
    <mergeCell ref="Z4:AC4"/>
    <mergeCell ref="AI4:AO4"/>
    <mergeCell ref="AP4:AV4"/>
    <mergeCell ref="AW4:BC4"/>
    <mergeCell ref="N3:O3"/>
    <mergeCell ref="C1:L1"/>
    <mergeCell ref="A2:B2"/>
    <mergeCell ref="E2:F2"/>
    <mergeCell ref="G2:J2"/>
    <mergeCell ref="N2:O2"/>
  </mergeCells>
  <conditionalFormatting sqref="G2:J2">
    <cfRule type="colorScale" priority="30">
      <colorScale>
        <cfvo type="num" val="1"/>
        <cfvo type="num" val="2"/>
        <cfvo type="num" val="3"/>
        <color rgb="FFFF0000"/>
        <color rgb="FFFFC000"/>
        <color rgb="FFFFFF00"/>
      </colorScale>
    </cfRule>
    <cfRule type="colorScale" priority="31">
      <colorScale>
        <cfvo type="min"/>
        <cfvo type="percentile" val="50"/>
        <cfvo type="max"/>
        <color rgb="FF63BE7B"/>
        <color rgb="FFFFEB84"/>
        <color rgb="FFF8696B"/>
      </colorScale>
    </cfRule>
  </conditionalFormatting>
  <conditionalFormatting sqref="AF18">
    <cfRule type="colorScale" priority="26">
      <colorScale>
        <cfvo type="num" val="1"/>
        <cfvo type="num" val="2"/>
        <cfvo type="num" val="3"/>
        <color rgb="FFFF0000"/>
        <color rgb="FFFFC000"/>
        <color rgb="FFFFFF00"/>
      </colorScale>
    </cfRule>
  </conditionalFormatting>
  <conditionalFormatting sqref="L17:L18">
    <cfRule type="colorScale" priority="27">
      <colorScale>
        <cfvo type="num" val="1"/>
        <cfvo type="num" val="2"/>
        <cfvo type="num" val="3"/>
        <color rgb="FFFF0000"/>
        <color rgb="FFFFC000"/>
        <color rgb="FFFFFF00"/>
      </colorScale>
    </cfRule>
    <cfRule type="colorScale" priority="28">
      <colorScale>
        <cfvo type="num" val="1"/>
        <cfvo type="num" val="2"/>
        <cfvo type="num" val="3"/>
        <color rgb="FFFF0000"/>
        <color rgb="FFFFCC00"/>
        <color rgb="FFFFFF00"/>
      </colorScale>
    </cfRule>
    <cfRule type="colorScale" priority="29">
      <colorScale>
        <cfvo type="min"/>
        <cfvo type="percentile" val="50"/>
        <cfvo type="max"/>
        <color rgb="FFF8696B"/>
        <color rgb="FFFFEB84"/>
        <color rgb="FF63BE7B"/>
      </colorScale>
    </cfRule>
  </conditionalFormatting>
  <conditionalFormatting sqref="AF7:AF9">
    <cfRule type="colorScale" priority="22">
      <colorScale>
        <cfvo type="num" val="1"/>
        <cfvo type="num" val="2"/>
        <cfvo type="num" val="3"/>
        <color rgb="FFFF0000"/>
        <color rgb="FFFFC000"/>
        <color rgb="FFFFFF00"/>
      </colorScale>
    </cfRule>
  </conditionalFormatting>
  <conditionalFormatting sqref="L7:L9">
    <cfRule type="colorScale" priority="23">
      <colorScale>
        <cfvo type="num" val="1"/>
        <cfvo type="num" val="2"/>
        <cfvo type="num" val="3"/>
        <color rgb="FFFF0000"/>
        <color rgb="FFFFC000"/>
        <color rgb="FFFFFF00"/>
      </colorScale>
    </cfRule>
    <cfRule type="colorScale" priority="24">
      <colorScale>
        <cfvo type="num" val="1"/>
        <cfvo type="num" val="2"/>
        <cfvo type="num" val="3"/>
        <color rgb="FFFF0000"/>
        <color rgb="FFFFCC00"/>
        <color rgb="FFFFFF00"/>
      </colorScale>
    </cfRule>
    <cfRule type="colorScale" priority="25">
      <colorScale>
        <cfvo type="min"/>
        <cfvo type="percentile" val="50"/>
        <cfvo type="max"/>
        <color rgb="FFF8696B"/>
        <color rgb="FFFFEB84"/>
        <color rgb="FF63BE7B"/>
      </colorScale>
    </cfRule>
  </conditionalFormatting>
  <conditionalFormatting sqref="AF10:AF11">
    <cfRule type="colorScale" priority="18">
      <colorScale>
        <cfvo type="num" val="1"/>
        <cfvo type="num" val="2"/>
        <cfvo type="num" val="3"/>
        <color rgb="FFFF0000"/>
        <color rgb="FFFFC000"/>
        <color rgb="FFFFFF00"/>
      </colorScale>
    </cfRule>
  </conditionalFormatting>
  <conditionalFormatting sqref="L10:L11">
    <cfRule type="colorScale" priority="19">
      <colorScale>
        <cfvo type="num" val="1"/>
        <cfvo type="num" val="2"/>
        <cfvo type="num" val="3"/>
        <color rgb="FFFF0000"/>
        <color rgb="FFFFC000"/>
        <color rgb="FFFFFF00"/>
      </colorScale>
    </cfRule>
    <cfRule type="colorScale" priority="20">
      <colorScale>
        <cfvo type="num" val="1"/>
        <cfvo type="num" val="2"/>
        <cfvo type="num" val="3"/>
        <color rgb="FFFF0000"/>
        <color rgb="FFFFCC00"/>
        <color rgb="FFFFFF00"/>
      </colorScale>
    </cfRule>
    <cfRule type="colorScale" priority="21">
      <colorScale>
        <cfvo type="min"/>
        <cfvo type="percentile" val="50"/>
        <cfvo type="max"/>
        <color rgb="FFF8696B"/>
        <color rgb="FFFFEB84"/>
        <color rgb="FF63BE7B"/>
      </colorScale>
    </cfRule>
  </conditionalFormatting>
  <conditionalFormatting sqref="AF12:AF13">
    <cfRule type="colorScale" priority="14">
      <colorScale>
        <cfvo type="num" val="1"/>
        <cfvo type="num" val="2"/>
        <cfvo type="num" val="3"/>
        <color rgb="FFFF0000"/>
        <color rgb="FFFFC000"/>
        <color rgb="FFFFFF00"/>
      </colorScale>
    </cfRule>
  </conditionalFormatting>
  <conditionalFormatting sqref="L12:L13">
    <cfRule type="colorScale" priority="15">
      <colorScale>
        <cfvo type="num" val="1"/>
        <cfvo type="num" val="2"/>
        <cfvo type="num" val="3"/>
        <color rgb="FFFF0000"/>
        <color rgb="FFFFC000"/>
        <color rgb="FFFFFF00"/>
      </colorScale>
    </cfRule>
    <cfRule type="colorScale" priority="16">
      <colorScale>
        <cfvo type="num" val="1"/>
        <cfvo type="num" val="2"/>
        <cfvo type="num" val="3"/>
        <color rgb="FFFF0000"/>
        <color rgb="FFFFCC00"/>
        <color rgb="FFFFFF00"/>
      </colorScale>
    </cfRule>
    <cfRule type="colorScale" priority="17">
      <colorScale>
        <cfvo type="min"/>
        <cfvo type="percentile" val="50"/>
        <cfvo type="max"/>
        <color rgb="FFF8696B"/>
        <color rgb="FFFFEB84"/>
        <color rgb="FF63BE7B"/>
      </colorScale>
    </cfRule>
  </conditionalFormatting>
  <conditionalFormatting sqref="AF14">
    <cfRule type="colorScale" priority="10">
      <colorScale>
        <cfvo type="num" val="1"/>
        <cfvo type="num" val="2"/>
        <cfvo type="num" val="3"/>
        <color rgb="FFFF0000"/>
        <color rgb="FFFFC000"/>
        <color rgb="FFFFFF00"/>
      </colorScale>
    </cfRule>
  </conditionalFormatting>
  <conditionalFormatting sqref="L14">
    <cfRule type="colorScale" priority="11">
      <colorScale>
        <cfvo type="num" val="1"/>
        <cfvo type="num" val="2"/>
        <cfvo type="num" val="3"/>
        <color rgb="FFFF0000"/>
        <color rgb="FFFFC000"/>
        <color rgb="FFFFFF00"/>
      </colorScale>
    </cfRule>
    <cfRule type="colorScale" priority="12">
      <colorScale>
        <cfvo type="num" val="1"/>
        <cfvo type="num" val="2"/>
        <cfvo type="num" val="3"/>
        <color rgb="FFFF0000"/>
        <color rgb="FFFFCC00"/>
        <color rgb="FFFFFF00"/>
      </colorScale>
    </cfRule>
    <cfRule type="colorScale" priority="13">
      <colorScale>
        <cfvo type="min"/>
        <cfvo type="percentile" val="50"/>
        <cfvo type="max"/>
        <color rgb="FFF8696B"/>
        <color rgb="FFFFEB84"/>
        <color rgb="FF63BE7B"/>
      </colorScale>
    </cfRule>
  </conditionalFormatting>
  <conditionalFormatting sqref="AF15">
    <cfRule type="colorScale" priority="6">
      <colorScale>
        <cfvo type="num" val="1"/>
        <cfvo type="num" val="2"/>
        <cfvo type="num" val="3"/>
        <color rgb="FFFF0000"/>
        <color rgb="FFFFC000"/>
        <color rgb="FFFFFF00"/>
      </colorScale>
    </cfRule>
  </conditionalFormatting>
  <conditionalFormatting sqref="L15">
    <cfRule type="colorScale" priority="7">
      <colorScale>
        <cfvo type="num" val="1"/>
        <cfvo type="num" val="2"/>
        <cfvo type="num" val="3"/>
        <color rgb="FFFF0000"/>
        <color rgb="FFFFC000"/>
        <color rgb="FFFFFF00"/>
      </colorScale>
    </cfRule>
    <cfRule type="colorScale" priority="8">
      <colorScale>
        <cfvo type="num" val="1"/>
        <cfvo type="num" val="2"/>
        <cfvo type="num" val="3"/>
        <color rgb="FFFF0000"/>
        <color rgb="FFFFCC00"/>
        <color rgb="FFFFFF00"/>
      </colorScale>
    </cfRule>
    <cfRule type="colorScale" priority="9">
      <colorScale>
        <cfvo type="min"/>
        <cfvo type="percentile" val="50"/>
        <cfvo type="max"/>
        <color rgb="FFF8696B"/>
        <color rgb="FFFFEB84"/>
        <color rgb="FF63BE7B"/>
      </colorScale>
    </cfRule>
  </conditionalFormatting>
  <conditionalFormatting sqref="AF16">
    <cfRule type="colorScale" priority="2">
      <colorScale>
        <cfvo type="num" val="1"/>
        <cfvo type="num" val="2"/>
        <cfvo type="num" val="3"/>
        <color rgb="FFFF0000"/>
        <color rgb="FFFFC000"/>
        <color rgb="FFFFFF00"/>
      </colorScale>
    </cfRule>
  </conditionalFormatting>
  <conditionalFormatting sqref="L16">
    <cfRule type="colorScale" priority="3">
      <colorScale>
        <cfvo type="num" val="1"/>
        <cfvo type="num" val="2"/>
        <cfvo type="num" val="3"/>
        <color rgb="FFFF0000"/>
        <color rgb="FFFFC000"/>
        <color rgb="FFFFFF00"/>
      </colorScale>
    </cfRule>
    <cfRule type="colorScale" priority="4">
      <colorScale>
        <cfvo type="num" val="1"/>
        <cfvo type="num" val="2"/>
        <cfvo type="num" val="3"/>
        <color rgb="FFFF0000"/>
        <color rgb="FFFFCC00"/>
        <color rgb="FFFFFF00"/>
      </colorScale>
    </cfRule>
    <cfRule type="colorScale" priority="5">
      <colorScale>
        <cfvo type="min"/>
        <cfvo type="percentile" val="50"/>
        <cfvo type="max"/>
        <color rgb="FFF8696B"/>
        <color rgb="FFFFEB84"/>
        <color rgb="FF63BE7B"/>
      </colorScale>
    </cfRule>
  </conditionalFormatting>
  <conditionalFormatting sqref="AF17">
    <cfRule type="colorScale" priority="1">
      <colorScale>
        <cfvo type="num" val="1"/>
        <cfvo type="num" val="2"/>
        <cfvo type="num" val="3"/>
        <color rgb="FFFF0000"/>
        <color rgb="FFFFC000"/>
        <color rgb="FFFFFF00"/>
      </colorScale>
    </cfRule>
  </conditionalFormatting>
  <dataValidations count="1">
    <dataValidation type="textLength" operator="lessThan" allowBlank="1" showInputMessage="1" showErrorMessage="1" prompt="Description here in no more than 250 words. You can paste continuous text into the cell - see the user guide" sqref="M20:BQ20">
      <formula1>1350</formula1>
    </dataValidation>
  </dataValidations>
  <printOptions horizontalCentered="1" verticalCentered="1"/>
  <pageMargins left="0.31496062992125984" right="0.31496062992125984" top="0.23622047244094491" bottom="0.23622047244094491" header="0.11811023622047245" footer="0.11811023622047245"/>
  <pageSetup paperSize="8" scale="52" fitToWidth="3" orientation="landscape" r:id="rId1"/>
  <colBreaks count="4" manualBreakCount="4">
    <brk id="12" max="22" man="1"/>
    <brk id="25" max="24" man="1"/>
    <brk id="41" max="22" man="1"/>
    <brk id="55" max="22"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[4]Menu!#REF!</xm:f>
          </x14:formula1>
          <xm:sqref>X7:AC18 AF7:AF18 K7:L18 AH18 N7:N18 T7:T18 V7:V18 R7:R18 P7:P18 AH10:AH15 AH7 E7:E18</xm:sqref>
        </x14:dataValidation>
        <x14:dataValidation type="list" allowBlank="1" showInputMessage="1" showErrorMessage="1">
          <x14:formula1>
            <xm:f>[5]Menu!#REF!</xm:f>
          </x14:formula1>
          <xm:sqref>AH16:AH17 AH9 G2:J2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B05B3"/>
    <pageSetUpPr fitToPage="1"/>
  </sheetPr>
  <dimension ref="A1:M31"/>
  <sheetViews>
    <sheetView zoomScale="81" zoomScaleNormal="81" workbookViewId="0">
      <pane xSplit="2" ySplit="2" topLeftCell="C12" activePane="bottomRight" state="frozen"/>
      <selection activeCell="E10" sqref="E10"/>
      <selection pane="topRight" activeCell="E10" sqref="E10"/>
      <selection pane="bottomLeft" activeCell="E10" sqref="E10"/>
      <selection pane="bottomRight" sqref="A1:B1"/>
    </sheetView>
  </sheetViews>
  <sheetFormatPr defaultColWidth="8.7109375" defaultRowHeight="14.25"/>
  <cols>
    <col min="1" max="1" width="22.42578125" style="4" customWidth="1"/>
    <col min="2" max="2" width="7.42578125" style="7" customWidth="1"/>
    <col min="3" max="4" width="58.28515625" style="4" customWidth="1"/>
    <col min="5" max="5" width="37.28515625" style="4" customWidth="1"/>
    <col min="6" max="6" width="16.28515625" style="5" customWidth="1"/>
    <col min="7" max="7" width="30.42578125" style="4" customWidth="1"/>
    <col min="8" max="8" width="11.28515625" style="5" customWidth="1"/>
    <col min="9" max="9" width="11.28515625" style="6" customWidth="1"/>
    <col min="10" max="12" width="11.28515625" style="7" customWidth="1"/>
    <col min="13" max="13" width="11.28515625" style="8" customWidth="1"/>
    <col min="14" max="16384" width="8.7109375" style="4"/>
  </cols>
  <sheetData>
    <row r="1" spans="1:13" ht="31.15" customHeight="1" thickBot="1">
      <c r="A1" s="471" t="s">
        <v>330</v>
      </c>
      <c r="B1" s="472"/>
      <c r="C1" s="378" t="s">
        <v>122</v>
      </c>
      <c r="D1" s="379" t="s">
        <v>0</v>
      </c>
      <c r="E1" s="380" t="s">
        <v>88</v>
      </c>
      <c r="F1" s="4"/>
      <c r="H1" s="4"/>
      <c r="I1" s="4"/>
      <c r="J1" s="4"/>
      <c r="K1" s="4"/>
      <c r="L1" s="4"/>
      <c r="M1" s="4"/>
    </row>
    <row r="2" spans="1:13" ht="57" customHeight="1" thickTop="1" thickBot="1">
      <c r="A2" s="473" t="s">
        <v>215</v>
      </c>
      <c r="B2" s="474"/>
      <c r="C2" s="54" t="s">
        <v>401</v>
      </c>
      <c r="D2" s="54" t="s">
        <v>505</v>
      </c>
      <c r="E2" s="381">
        <v>2</v>
      </c>
      <c r="F2" s="4"/>
      <c r="H2" s="4"/>
      <c r="I2" s="4"/>
      <c r="J2" s="4"/>
      <c r="K2" s="4"/>
      <c r="L2" s="4"/>
      <c r="M2" s="4"/>
    </row>
    <row r="3" spans="1:13" ht="26.65" customHeight="1" thickTop="1" thickBot="1">
      <c r="A3" s="450" t="s">
        <v>85</v>
      </c>
      <c r="B3" s="461"/>
      <c r="C3" s="14" t="s">
        <v>331</v>
      </c>
      <c r="D3" s="15" t="s">
        <v>334</v>
      </c>
      <c r="E3" s="382" t="s">
        <v>76</v>
      </c>
      <c r="F3" s="4"/>
      <c r="H3" s="4"/>
      <c r="I3" s="4"/>
      <c r="J3" s="4"/>
      <c r="K3" s="4"/>
      <c r="L3" s="4"/>
      <c r="M3" s="4"/>
    </row>
    <row r="4" spans="1:13" ht="33" customHeight="1" thickTop="1" thickBot="1">
      <c r="A4" s="455"/>
      <c r="B4" s="475"/>
      <c r="C4" s="54" t="s">
        <v>504</v>
      </c>
      <c r="D4" s="54" t="s">
        <v>410</v>
      </c>
      <c r="E4" s="383" t="s">
        <v>411</v>
      </c>
      <c r="F4" s="4"/>
      <c r="H4" s="4"/>
      <c r="I4" s="4"/>
      <c r="J4" s="4"/>
      <c r="K4" s="4"/>
      <c r="L4" s="4"/>
      <c r="M4" s="4"/>
    </row>
    <row r="5" spans="1:13" ht="201.75" customHeight="1" thickTop="1" thickBot="1">
      <c r="A5" s="450" t="s">
        <v>44</v>
      </c>
      <c r="B5" s="461"/>
      <c r="C5" s="510" t="s">
        <v>518</v>
      </c>
      <c r="D5" s="511"/>
      <c r="E5" s="449"/>
      <c r="F5" s="4"/>
      <c r="H5" s="4"/>
      <c r="I5" s="4"/>
      <c r="J5" s="4"/>
      <c r="K5" s="4"/>
      <c r="L5" s="4"/>
      <c r="M5" s="4"/>
    </row>
    <row r="6" spans="1:13" ht="26.1" customHeight="1" thickTop="1" thickBot="1">
      <c r="A6" s="450" t="s">
        <v>84</v>
      </c>
      <c r="B6" s="461"/>
      <c r="C6" s="506" t="s">
        <v>120</v>
      </c>
      <c r="D6" s="507"/>
      <c r="E6" s="397"/>
      <c r="F6" s="4"/>
      <c r="H6" s="4"/>
      <c r="I6" s="4"/>
      <c r="J6" s="4"/>
      <c r="K6" s="4"/>
      <c r="L6" s="4"/>
      <c r="M6" s="4"/>
    </row>
    <row r="7" spans="1:13" ht="243" customHeight="1" thickTop="1" thickBot="1">
      <c r="A7" s="455"/>
      <c r="B7" s="456"/>
      <c r="C7" s="508" t="s">
        <v>506</v>
      </c>
      <c r="D7" s="509"/>
      <c r="E7" s="385"/>
      <c r="F7" s="4"/>
      <c r="H7" s="4"/>
      <c r="I7" s="4"/>
      <c r="J7" s="4"/>
      <c r="K7" s="4"/>
      <c r="L7" s="4"/>
      <c r="M7" s="4"/>
    </row>
    <row r="8" spans="1:13" ht="26.65" customHeight="1" thickTop="1" thickBot="1">
      <c r="A8" s="450" t="s">
        <v>83</v>
      </c>
      <c r="B8" s="454"/>
      <c r="C8" s="466" t="s">
        <v>349</v>
      </c>
      <c r="D8" s="467"/>
      <c r="E8" s="468"/>
      <c r="F8" s="4"/>
      <c r="H8" s="4"/>
      <c r="I8" s="4"/>
      <c r="J8" s="4"/>
      <c r="K8" s="4"/>
      <c r="L8" s="4"/>
      <c r="M8" s="4"/>
    </row>
    <row r="9" spans="1:13" ht="66.75" customHeight="1" thickTop="1" thickBot="1">
      <c r="A9" s="455"/>
      <c r="B9" s="456"/>
      <c r="C9" s="469" t="s">
        <v>507</v>
      </c>
      <c r="D9" s="470"/>
      <c r="E9" s="385"/>
      <c r="F9" s="4"/>
      <c r="H9" s="4"/>
      <c r="I9" s="4"/>
      <c r="J9" s="4"/>
      <c r="K9" s="4"/>
      <c r="L9" s="4"/>
      <c r="M9" s="4"/>
    </row>
    <row r="10" spans="1:13" ht="26.65" customHeight="1" thickTop="1" thickBot="1">
      <c r="A10" s="450" t="s">
        <v>71</v>
      </c>
      <c r="B10" s="454"/>
      <c r="C10" s="457" t="s">
        <v>77</v>
      </c>
      <c r="D10" s="452"/>
      <c r="E10" s="386" t="s">
        <v>79</v>
      </c>
      <c r="F10" s="4"/>
      <c r="H10" s="4"/>
      <c r="I10" s="4"/>
      <c r="J10" s="4"/>
      <c r="K10" s="4"/>
      <c r="L10" s="4"/>
      <c r="M10" s="4"/>
    </row>
    <row r="11" spans="1:13" ht="50.1" customHeight="1" thickTop="1" thickBot="1">
      <c r="A11" s="455"/>
      <c r="B11" s="456"/>
      <c r="C11" s="539"/>
      <c r="D11" s="540"/>
      <c r="E11" s="385"/>
      <c r="F11" s="4"/>
      <c r="H11" s="4"/>
      <c r="I11" s="4"/>
      <c r="J11" s="4"/>
      <c r="K11" s="4"/>
      <c r="L11" s="4"/>
      <c r="M11" s="4"/>
    </row>
    <row r="12" spans="1:13" ht="26.65" customHeight="1" thickTop="1" thickBot="1">
      <c r="A12" s="450" t="s">
        <v>381</v>
      </c>
      <c r="B12" s="12"/>
      <c r="C12" s="262" t="s">
        <v>382</v>
      </c>
      <c r="D12" s="263" t="s">
        <v>367</v>
      </c>
      <c r="E12" s="382" t="s">
        <v>361</v>
      </c>
      <c r="F12" s="4"/>
      <c r="H12" s="4"/>
      <c r="I12" s="4"/>
      <c r="J12" s="4"/>
      <c r="K12" s="4"/>
      <c r="L12" s="4"/>
      <c r="M12" s="4"/>
    </row>
    <row r="13" spans="1:13" ht="28.15" customHeight="1" thickTop="1" thickBot="1">
      <c r="A13" s="435"/>
      <c r="B13" s="13">
        <v>1</v>
      </c>
      <c r="C13" s="229" t="s">
        <v>510</v>
      </c>
      <c r="D13" s="301">
        <f>SUMIFS('Planned Care Delivery Plan'!$BM$7:$BM$14,'Planned Care Delivery Plan'!$B$7:$B$14,'Planned Care Summary'!C13)</f>
        <v>27.543014047135916</v>
      </c>
      <c r="E13" s="398" t="s">
        <v>512</v>
      </c>
      <c r="F13" s="4"/>
      <c r="H13" s="4"/>
      <c r="I13" s="4"/>
      <c r="J13" s="4"/>
      <c r="K13" s="4"/>
      <c r="L13" s="4"/>
      <c r="M13" s="4"/>
    </row>
    <row r="14" spans="1:13" ht="28.15" customHeight="1" thickTop="1" thickBot="1">
      <c r="A14" s="435"/>
      <c r="B14" s="13">
        <v>2</v>
      </c>
      <c r="C14" s="228" t="s">
        <v>409</v>
      </c>
      <c r="D14" s="302">
        <f>SUMIFS('Planned Care Delivery Plan'!$BM$7:$BM$14,'Planned Care Delivery Plan'!$B$7:$B$14,'Planned Care Summary'!C14)</f>
        <v>0.93974109336776901</v>
      </c>
      <c r="E14" s="398" t="s">
        <v>363</v>
      </c>
      <c r="F14" s="4"/>
      <c r="H14" s="4"/>
      <c r="I14" s="4"/>
      <c r="J14" s="4"/>
      <c r="K14" s="4"/>
      <c r="L14" s="4"/>
      <c r="M14" s="4"/>
    </row>
    <row r="15" spans="1:13" ht="28.15" customHeight="1" thickTop="1" thickBot="1">
      <c r="A15" s="435"/>
      <c r="B15" s="13">
        <v>3</v>
      </c>
      <c r="C15" s="229" t="s">
        <v>579</v>
      </c>
      <c r="D15" s="301">
        <f>SUMIFS('Planned Care Delivery Plan'!$BM$7:$BM$14,'Planned Care Delivery Plan'!$B$7:$B$14,'Planned Care Summary'!C15)</f>
        <v>3.9672693844415075</v>
      </c>
      <c r="E15" s="399" t="s">
        <v>363</v>
      </c>
      <c r="F15" s="4"/>
      <c r="H15" s="4"/>
      <c r="I15" s="4"/>
      <c r="J15" s="4"/>
      <c r="K15" s="4"/>
      <c r="L15" s="4"/>
      <c r="M15" s="4"/>
    </row>
    <row r="16" spans="1:13" ht="28.15" customHeight="1" thickTop="1" thickBot="1">
      <c r="A16" s="435"/>
      <c r="B16" s="13">
        <v>4</v>
      </c>
      <c r="C16" s="228" t="s">
        <v>508</v>
      </c>
      <c r="D16" s="302">
        <f>SUMIFS('Planned Care Delivery Plan'!$BM$7:$BM$14,'Planned Care Delivery Plan'!$B$7:$B$14,'Planned Care Summary'!C16)</f>
        <v>3.7132199282677973</v>
      </c>
      <c r="E16" s="398" t="s">
        <v>511</v>
      </c>
      <c r="F16" s="4"/>
      <c r="H16" s="4"/>
      <c r="I16" s="4"/>
      <c r="J16" s="4"/>
      <c r="K16" s="4"/>
      <c r="L16" s="4"/>
      <c r="M16" s="4"/>
    </row>
    <row r="17" spans="1:13" ht="35.25" customHeight="1" thickTop="1" thickBot="1">
      <c r="A17" s="435"/>
      <c r="B17" s="13">
        <v>5</v>
      </c>
      <c r="C17" s="229" t="s">
        <v>509</v>
      </c>
      <c r="D17" s="301">
        <f>SUMIFS('Planned Care Delivery Plan'!$BM$7:$BM$14,'Planned Care Delivery Plan'!$B$7:$B$14,'Planned Care Summary'!C17)</f>
        <v>0</v>
      </c>
      <c r="E17" s="399" t="s">
        <v>364</v>
      </c>
      <c r="F17" s="4"/>
      <c r="H17" s="4"/>
      <c r="I17" s="4"/>
      <c r="J17" s="4"/>
      <c r="K17" s="4"/>
      <c r="L17" s="4"/>
      <c r="M17" s="4"/>
    </row>
    <row r="18" spans="1:13" ht="26.65" customHeight="1" thickTop="1" thickBot="1">
      <c r="A18" s="450" t="s">
        <v>82</v>
      </c>
      <c r="B18" s="454"/>
      <c r="C18" s="457" t="s">
        <v>78</v>
      </c>
      <c r="D18" s="452"/>
      <c r="E18" s="453"/>
      <c r="F18" s="4"/>
      <c r="H18" s="4"/>
      <c r="I18" s="4"/>
      <c r="J18" s="4"/>
      <c r="K18" s="4"/>
      <c r="L18" s="4"/>
      <c r="M18" s="4"/>
    </row>
    <row r="19" spans="1:13" ht="87.75" customHeight="1" thickTop="1" thickBot="1">
      <c r="A19" s="455"/>
      <c r="B19" s="458"/>
      <c r="C19" s="514" t="s">
        <v>513</v>
      </c>
      <c r="D19" s="511"/>
      <c r="E19" s="449"/>
      <c r="F19" s="4"/>
      <c r="H19" s="4"/>
      <c r="I19" s="4"/>
      <c r="J19" s="4"/>
      <c r="K19" s="4"/>
      <c r="L19" s="4"/>
      <c r="M19" s="4"/>
    </row>
    <row r="20" spans="1:13" ht="30" customHeight="1" thickTop="1" thickBot="1">
      <c r="A20" s="541" t="s">
        <v>514</v>
      </c>
      <c r="B20" s="542"/>
      <c r="C20" s="54" t="s">
        <v>468</v>
      </c>
      <c r="D20" s="446" t="s">
        <v>469</v>
      </c>
      <c r="E20" s="447"/>
      <c r="F20" s="4"/>
      <c r="H20" s="4"/>
      <c r="I20" s="4"/>
      <c r="J20" s="4"/>
      <c r="K20" s="4"/>
      <c r="L20" s="4"/>
      <c r="M20" s="4"/>
    </row>
    <row r="21" spans="1:13" ht="116.1" customHeight="1" thickTop="1" thickBot="1">
      <c r="A21" s="541"/>
      <c r="B21" s="542"/>
      <c r="C21" s="231" t="s">
        <v>476</v>
      </c>
      <c r="D21" s="448" t="s">
        <v>477</v>
      </c>
      <c r="E21" s="449"/>
      <c r="F21" s="4"/>
      <c r="H21" s="4"/>
      <c r="I21" s="4"/>
      <c r="J21" s="4"/>
      <c r="K21" s="4"/>
      <c r="L21" s="4"/>
      <c r="M21" s="4"/>
    </row>
    <row r="22" spans="1:13" ht="26.65" customHeight="1" thickTop="1" thickBot="1">
      <c r="A22" s="450" t="s">
        <v>45</v>
      </c>
      <c r="B22" s="35"/>
      <c r="C22" s="451" t="s">
        <v>80</v>
      </c>
      <c r="D22" s="452"/>
      <c r="E22" s="453"/>
      <c r="F22" s="4"/>
      <c r="H22" s="4"/>
      <c r="I22" s="4"/>
      <c r="J22" s="4"/>
      <c r="K22" s="4"/>
      <c r="L22" s="4"/>
      <c r="M22" s="4"/>
    </row>
    <row r="23" spans="1:13" ht="95.25" customHeight="1" thickTop="1">
      <c r="A23" s="435"/>
      <c r="B23" s="36">
        <v>1</v>
      </c>
      <c r="C23" s="442" t="s">
        <v>515</v>
      </c>
      <c r="D23" s="443"/>
      <c r="E23" s="444"/>
      <c r="F23" s="4"/>
      <c r="H23" s="4"/>
      <c r="I23" s="4"/>
      <c r="J23" s="4"/>
      <c r="K23" s="4"/>
      <c r="L23" s="4"/>
      <c r="M23" s="4"/>
    </row>
    <row r="24" spans="1:13" ht="114.75" customHeight="1">
      <c r="A24" s="435"/>
      <c r="B24" s="36">
        <v>2</v>
      </c>
      <c r="C24" s="442" t="s">
        <v>516</v>
      </c>
      <c r="D24" s="443"/>
      <c r="E24" s="444"/>
      <c r="F24" s="4"/>
      <c r="H24" s="4"/>
      <c r="I24" s="4"/>
      <c r="J24" s="4"/>
      <c r="K24" s="4"/>
      <c r="L24" s="4"/>
      <c r="M24" s="4"/>
    </row>
    <row r="25" spans="1:13" ht="105" customHeight="1">
      <c r="A25" s="435"/>
      <c r="B25" s="36">
        <v>3</v>
      </c>
      <c r="C25" s="442" t="s">
        <v>517</v>
      </c>
      <c r="D25" s="443"/>
      <c r="E25" s="444"/>
      <c r="F25" s="4"/>
      <c r="H25" s="4"/>
      <c r="I25" s="4"/>
      <c r="J25" s="4"/>
      <c r="K25" s="4"/>
      <c r="L25" s="4"/>
      <c r="M25" s="4"/>
    </row>
    <row r="26" spans="1:13" ht="33" hidden="1" customHeight="1" thickTop="1" thickBot="1">
      <c r="A26" s="431" t="s">
        <v>90</v>
      </c>
      <c r="B26" s="28"/>
      <c r="C26" s="9" t="s">
        <v>41</v>
      </c>
      <c r="D26" s="10" t="s">
        <v>43</v>
      </c>
      <c r="E26" s="389" t="s">
        <v>74</v>
      </c>
      <c r="F26" s="4"/>
      <c r="H26" s="4"/>
      <c r="I26" s="4"/>
      <c r="J26" s="4"/>
      <c r="K26" s="4"/>
      <c r="L26" s="4"/>
      <c r="M26" s="4"/>
    </row>
    <row r="27" spans="1:13" ht="33" hidden="1" customHeight="1" thickTop="1" thickBot="1">
      <c r="A27" s="432"/>
      <c r="B27" s="30">
        <v>1</v>
      </c>
      <c r="C27" s="219"/>
      <c r="D27" s="219"/>
      <c r="E27" s="390"/>
      <c r="F27" s="4"/>
      <c r="H27" s="4"/>
      <c r="I27" s="4"/>
      <c r="J27" s="4"/>
      <c r="K27" s="4"/>
      <c r="L27" s="4"/>
      <c r="M27" s="4"/>
    </row>
    <row r="28" spans="1:13" ht="33" hidden="1" customHeight="1" thickBot="1">
      <c r="A28" s="432"/>
      <c r="B28" s="31">
        <v>2</v>
      </c>
      <c r="C28" s="40"/>
      <c r="D28" s="41"/>
      <c r="E28" s="390"/>
      <c r="F28" s="4"/>
      <c r="H28" s="4"/>
      <c r="I28" s="4"/>
      <c r="J28" s="4"/>
      <c r="K28" s="4"/>
      <c r="L28" s="4"/>
      <c r="M28" s="4"/>
    </row>
    <row r="29" spans="1:13" ht="33" hidden="1" customHeight="1" thickBot="1">
      <c r="A29" s="432"/>
      <c r="B29" s="31">
        <v>3</v>
      </c>
      <c r="C29" s="42"/>
      <c r="D29" s="41"/>
      <c r="E29" s="390"/>
      <c r="F29" s="4"/>
      <c r="H29" s="4"/>
      <c r="I29" s="4"/>
      <c r="J29" s="4"/>
      <c r="K29" s="4"/>
      <c r="L29" s="4"/>
      <c r="M29" s="4"/>
    </row>
    <row r="30" spans="1:13" ht="33" hidden="1" customHeight="1" thickBot="1">
      <c r="A30" s="432"/>
      <c r="B30" s="31">
        <v>4</v>
      </c>
      <c r="C30" s="43"/>
      <c r="D30" s="44"/>
      <c r="E30" s="391"/>
      <c r="F30" s="4"/>
      <c r="H30" s="4"/>
      <c r="I30" s="4"/>
      <c r="J30" s="4"/>
      <c r="K30" s="4"/>
      <c r="L30" s="4"/>
      <c r="M30" s="4"/>
    </row>
    <row r="31" spans="1:13" ht="33" hidden="1" customHeight="1" thickBot="1">
      <c r="A31" s="543"/>
      <c r="B31" s="418">
        <v>5</v>
      </c>
      <c r="C31" s="419"/>
      <c r="D31" s="420"/>
      <c r="E31" s="421"/>
      <c r="F31" s="4"/>
      <c r="H31" s="4"/>
      <c r="I31" s="4"/>
      <c r="J31" s="4"/>
      <c r="K31" s="4"/>
      <c r="L31" s="4"/>
      <c r="M31" s="4"/>
    </row>
  </sheetData>
  <dataConsolidate/>
  <mergeCells count="27">
    <mergeCell ref="A26:A31"/>
    <mergeCell ref="A22:A25"/>
    <mergeCell ref="C22:E22"/>
    <mergeCell ref="C23:E23"/>
    <mergeCell ref="C24:E24"/>
    <mergeCell ref="C25:E25"/>
    <mergeCell ref="A12:A17"/>
    <mergeCell ref="A18:B19"/>
    <mergeCell ref="C18:E18"/>
    <mergeCell ref="C19:E19"/>
    <mergeCell ref="A20:B21"/>
    <mergeCell ref="D20:E20"/>
    <mergeCell ref="D21:E21"/>
    <mergeCell ref="A8:B9"/>
    <mergeCell ref="C8:E8"/>
    <mergeCell ref="C9:D9"/>
    <mergeCell ref="A10:B11"/>
    <mergeCell ref="C10:D10"/>
    <mergeCell ref="C11:D11"/>
    <mergeCell ref="A6:B7"/>
    <mergeCell ref="C6:D6"/>
    <mergeCell ref="C7:D7"/>
    <mergeCell ref="A1:B1"/>
    <mergeCell ref="A2:B2"/>
    <mergeCell ref="A3:B4"/>
    <mergeCell ref="A5:B5"/>
    <mergeCell ref="C5:E5"/>
  </mergeCells>
  <conditionalFormatting sqref="E2">
    <cfRule type="colorScale" priority="1">
      <colorScale>
        <cfvo type="num" val="1"/>
        <cfvo type="num" val="2"/>
        <cfvo type="num" val="3"/>
        <color rgb="FFFF0000"/>
        <color rgb="FFFF9933"/>
        <color rgb="FFFFFF00"/>
      </colorScale>
    </cfRule>
    <cfRule type="colorScale" priority="2">
      <colorScale>
        <cfvo type="num" val="1"/>
        <cfvo type="num" val="2"/>
        <cfvo type="num" val="3"/>
        <color rgb="FFFF0000"/>
        <color rgb="FFFFC000"/>
        <color rgb="FFFFFF00"/>
      </colorScale>
    </cfRule>
  </conditionalFormatting>
  <conditionalFormatting sqref="E27:E31">
    <cfRule type="colorScale" priority="3">
      <colorScale>
        <cfvo type="num" val="1"/>
        <cfvo type="num" val="2"/>
        <cfvo type="num" val="3"/>
        <color rgb="FFFF0000"/>
        <color rgb="FFFFCC00"/>
        <color rgb="FFFFFF00"/>
      </colorScale>
    </cfRule>
    <cfRule type="colorScale" priority="4">
      <colorScale>
        <cfvo type="min"/>
        <cfvo type="percentile" val="50"/>
        <cfvo type="max"/>
        <color rgb="FFF8696B"/>
        <color rgb="FFFFEB84"/>
        <color rgb="FF63BE7B"/>
      </colorScale>
    </cfRule>
  </conditionalFormatting>
  <dataValidations count="4">
    <dataValidation type="textLength" operator="lessThan" allowBlank="1" showInputMessage="1" showErrorMessage="1" prompt="Description here in no more than 250 words. You can paste continuous text into the cell - see the user guide" sqref="C9:D9 C19:C21">
      <formula1>1350</formula1>
    </dataValidation>
    <dataValidation type="textLength" errorStyle="information" operator="lessThan" allowBlank="1" showInputMessage="1" showErrorMessage="1" errorTitle="Text length" error="Please add no more than 500 words of continuous text to this cell. You can format after pasting." prompt="Description here in no more than 500 words. You can paste continuous text into the cell - see the user guide" sqref="C7">
      <formula1>3700</formula1>
    </dataValidation>
    <dataValidation type="textLength" errorStyle="information" operator="lessThan" allowBlank="1" showInputMessage="1" showErrorMessage="1" errorTitle="Text length" error="Please add no more than 250 words of continuous text to this cell. You can format with line breaks after pasting." prompt="Description here in no more than 250 words. You can paste continuous text into the cell - see the user guide" sqref="C5:E5">
      <formula1>1350</formula1>
    </dataValidation>
    <dataValidation type="textLength" operator="lessThan" allowBlank="1" showInputMessage="1" showErrorMessage="1" prompt="Description here in no more than 100 words. You can paste continuous text into the cell - see the user guide" sqref="C11:D11">
      <formula1>550</formula1>
    </dataValidation>
  </dataValidations>
  <printOptions horizontalCentered="1" verticalCentered="1"/>
  <pageMargins left="0.98425196850393704" right="0.98425196850393704" top="0.98425196850393704" bottom="0.98425196850393704" header="0.51181102362204722" footer="0.51181102362204722"/>
  <pageSetup paperSize="8" scale="68" fitToHeight="2" orientation="portrait" r:id="rId1"/>
  <rowBreaks count="1" manualBreakCount="1">
    <brk id="11" max="4"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[1]Menu!#REF!</xm:f>
          </x14:formula1>
          <xm:sqref>E2 E27:E31 E11 E9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B05B3"/>
    <pageSetUpPr fitToPage="1"/>
  </sheetPr>
  <dimension ref="A1:BR24"/>
  <sheetViews>
    <sheetView topLeftCell="B1" zoomScale="80" zoomScaleNormal="80" zoomScaleSheetLayoutView="47" workbookViewId="0"/>
  </sheetViews>
  <sheetFormatPr defaultColWidth="8.7109375" defaultRowHeight="14.25"/>
  <cols>
    <col min="1" max="1" width="10.28515625" style="55" hidden="1" customWidth="1"/>
    <col min="2" max="2" width="20.7109375" style="58" customWidth="1"/>
    <col min="3" max="3" width="23.7109375" style="55" hidden="1" customWidth="1"/>
    <col min="4" max="4" width="23.28515625" style="55" customWidth="1"/>
    <col min="5" max="5" width="24.28515625" style="55" hidden="1" customWidth="1"/>
    <col min="6" max="10" width="8.5703125" style="55" customWidth="1"/>
    <col min="11" max="11" width="18" style="74" customWidth="1"/>
    <col min="12" max="12" width="16.7109375" style="75" customWidth="1"/>
    <col min="13" max="13" width="36.28515625" style="55" customWidth="1"/>
    <col min="14" max="14" width="18" style="74" customWidth="1"/>
    <col min="15" max="15" width="36.28515625" style="55" customWidth="1"/>
    <col min="16" max="16" width="18" style="74" customWidth="1"/>
    <col min="17" max="17" width="28.85546875" style="74" customWidth="1"/>
    <col min="18" max="18" width="18" style="74" customWidth="1"/>
    <col min="19" max="19" width="25.5703125" style="74" customWidth="1"/>
    <col min="20" max="20" width="18" style="74" customWidth="1"/>
    <col min="21" max="21" width="36.28515625" style="55" customWidth="1"/>
    <col min="22" max="22" width="17" style="74" customWidth="1"/>
    <col min="23" max="23" width="33.28515625" style="74" customWidth="1"/>
    <col min="24" max="24" width="22.7109375" style="55" customWidth="1"/>
    <col min="25" max="25" width="17" style="74" customWidth="1"/>
    <col min="26" max="26" width="22.28515625" style="55" customWidth="1"/>
    <col min="27" max="27" width="17" style="74" customWidth="1"/>
    <col min="28" max="28" width="22.28515625" style="55" customWidth="1"/>
    <col min="29" max="29" width="17" style="74" customWidth="1"/>
    <col min="30" max="30" width="40" style="74" hidden="1" customWidth="1"/>
    <col min="31" max="31" width="31.5703125" style="55" customWidth="1"/>
    <col min="32" max="32" width="8.28515625" style="55" customWidth="1"/>
    <col min="33" max="33" width="30.7109375" style="55" customWidth="1"/>
    <col min="34" max="34" width="17.28515625" style="74" customWidth="1"/>
    <col min="35" max="36" width="12.42578125" style="58" customWidth="1"/>
    <col min="37" max="38" width="12.42578125" style="59" customWidth="1"/>
    <col min="39" max="39" width="15.140625" style="55" customWidth="1"/>
    <col min="40" max="40" width="12.7109375" style="55" customWidth="1"/>
    <col min="41" max="41" width="18.28515625" style="55" customWidth="1"/>
    <col min="42" max="43" width="12.42578125" style="58" customWidth="1"/>
    <col min="44" max="45" width="12.42578125" style="59" customWidth="1"/>
    <col min="46" max="46" width="16.85546875" style="55" customWidth="1"/>
    <col min="47" max="47" width="12.7109375" style="55" customWidth="1"/>
    <col min="48" max="48" width="19.28515625" style="55" customWidth="1"/>
    <col min="49" max="50" width="12.42578125" style="58" customWidth="1"/>
    <col min="51" max="52" width="12.42578125" style="59" customWidth="1"/>
    <col min="53" max="53" width="15.28515625" style="55" customWidth="1"/>
    <col min="54" max="54" width="12.7109375" style="55" customWidth="1"/>
    <col min="55" max="55" width="19.28515625" style="55" customWidth="1"/>
    <col min="56" max="57" width="12.42578125" style="58" customWidth="1"/>
    <col min="58" max="59" width="12.42578125" style="59" customWidth="1"/>
    <col min="60" max="60" width="15" style="55" customWidth="1"/>
    <col min="61" max="61" width="12.7109375" style="55" customWidth="1"/>
    <col min="62" max="62" width="19.28515625" style="55" customWidth="1"/>
    <col min="63" max="64" width="12.42578125" style="58" customWidth="1"/>
    <col min="65" max="66" width="12.42578125" style="59" customWidth="1"/>
    <col min="67" max="67" width="15.5703125" style="55" customWidth="1"/>
    <col min="68" max="68" width="12.7109375" style="55" customWidth="1"/>
    <col min="69" max="69" width="19.5703125" style="55" customWidth="1"/>
    <col min="70" max="70" width="0.7109375" style="55" customWidth="1"/>
    <col min="71" max="16384" width="8.7109375" style="55"/>
  </cols>
  <sheetData>
    <row r="1" spans="1:70" ht="31.15" customHeight="1" thickBot="1">
      <c r="A1" s="116" t="s">
        <v>181</v>
      </c>
      <c r="B1" s="264"/>
      <c r="C1" s="497"/>
      <c r="D1" s="497"/>
      <c r="E1" s="497"/>
      <c r="F1" s="497"/>
      <c r="G1" s="497"/>
      <c r="H1" s="497"/>
      <c r="I1" s="497"/>
      <c r="J1" s="497"/>
      <c r="K1" s="497"/>
      <c r="L1" s="498"/>
      <c r="M1" s="191"/>
      <c r="N1" s="86"/>
      <c r="O1" s="85"/>
      <c r="P1" s="86"/>
      <c r="Q1" s="85"/>
      <c r="R1" s="86"/>
      <c r="S1" s="55"/>
      <c r="T1" s="55"/>
      <c r="V1" s="55"/>
      <c r="W1" s="55"/>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1"/>
    </row>
    <row r="2" spans="1:70" ht="48" customHeight="1" thickTop="1" thickBot="1">
      <c r="A2" s="499" t="s">
        <v>331</v>
      </c>
      <c r="B2" s="500"/>
      <c r="C2" s="207"/>
      <c r="D2" s="82" t="s">
        <v>337</v>
      </c>
      <c r="E2" s="501" t="s">
        <v>131</v>
      </c>
      <c r="F2" s="502"/>
      <c r="G2" s="503">
        <v>2</v>
      </c>
      <c r="H2" s="503"/>
      <c r="I2" s="503"/>
      <c r="J2" s="503"/>
      <c r="K2" s="114"/>
      <c r="L2" s="186"/>
      <c r="M2" s="192" t="s">
        <v>72</v>
      </c>
      <c r="N2" s="504"/>
      <c r="O2" s="505"/>
      <c r="P2" s="113" t="s">
        <v>65</v>
      </c>
      <c r="Q2" s="208"/>
      <c r="R2" s="215"/>
      <c r="S2" s="55"/>
      <c r="T2" s="55"/>
      <c r="V2" s="55"/>
      <c r="W2" s="55"/>
      <c r="Y2" s="55"/>
      <c r="AA2" s="117"/>
      <c r="AC2" s="117"/>
      <c r="AD2" s="117"/>
      <c r="AH2" s="55"/>
      <c r="AI2" s="55"/>
      <c r="AJ2" s="55"/>
      <c r="AK2" s="55"/>
      <c r="AL2" s="55"/>
      <c r="AP2" s="55"/>
      <c r="AQ2" s="55"/>
      <c r="AR2" s="55"/>
      <c r="AS2" s="55"/>
      <c r="AW2" s="55"/>
      <c r="AX2" s="55"/>
      <c r="AY2" s="55"/>
      <c r="AZ2" s="55"/>
      <c r="BD2" s="55"/>
      <c r="BE2" s="55"/>
      <c r="BF2" s="55"/>
      <c r="BG2" s="55"/>
      <c r="BK2" s="55"/>
      <c r="BL2" s="55"/>
      <c r="BM2" s="55"/>
      <c r="BN2" s="55"/>
      <c r="BR2" s="112"/>
    </row>
    <row r="3" spans="1:70" ht="32.1" customHeight="1" thickTop="1" thickBot="1">
      <c r="A3" s="187"/>
      <c r="B3" s="325"/>
      <c r="C3" s="325"/>
      <c r="D3" s="325"/>
      <c r="E3" s="325"/>
      <c r="F3" s="325"/>
      <c r="G3" s="325"/>
      <c r="H3" s="325"/>
      <c r="I3" s="325"/>
      <c r="J3" s="325"/>
      <c r="K3" s="326"/>
      <c r="L3" s="327"/>
      <c r="M3" s="328" t="s">
        <v>67</v>
      </c>
      <c r="N3" s="495" t="s">
        <v>339</v>
      </c>
      <c r="O3" s="496"/>
      <c r="P3" s="329" t="s">
        <v>66</v>
      </c>
      <c r="Q3" s="330"/>
      <c r="R3" s="215"/>
      <c r="S3" s="55"/>
      <c r="T3" s="55"/>
      <c r="V3" s="55"/>
      <c r="W3" s="55"/>
      <c r="Y3" s="55"/>
      <c r="AA3" s="55"/>
      <c r="AC3" s="55"/>
      <c r="AD3" s="55"/>
      <c r="AH3" s="55"/>
      <c r="AI3" s="55"/>
      <c r="AJ3" s="55"/>
      <c r="AK3" s="55"/>
      <c r="AL3" s="55"/>
      <c r="AP3" s="55"/>
      <c r="AQ3" s="55"/>
      <c r="AR3" s="55"/>
      <c r="AS3" s="55"/>
      <c r="AW3" s="55"/>
      <c r="AX3" s="55"/>
      <c r="AY3" s="55"/>
      <c r="AZ3" s="55"/>
      <c r="BD3" s="55"/>
      <c r="BE3" s="55"/>
      <c r="BF3" s="55"/>
      <c r="BG3" s="55"/>
      <c r="BK3" s="55"/>
      <c r="BL3" s="55"/>
      <c r="BM3" s="55"/>
      <c r="BN3" s="55"/>
      <c r="BR3" s="112"/>
    </row>
    <row r="4" spans="1:70" ht="42.75" thickBot="1">
      <c r="A4" s="403" t="s">
        <v>150</v>
      </c>
      <c r="B4" s="405"/>
      <c r="C4" s="332"/>
      <c r="D4" s="333"/>
      <c r="E4" s="334" t="s">
        <v>173</v>
      </c>
      <c r="F4" s="489" t="s">
        <v>368</v>
      </c>
      <c r="G4" s="489"/>
      <c r="H4" s="489"/>
      <c r="I4" s="489"/>
      <c r="J4" s="489"/>
      <c r="K4" s="335"/>
      <c r="L4" s="336"/>
      <c r="M4" s="337" t="s">
        <v>341</v>
      </c>
      <c r="N4" s="338"/>
      <c r="O4" s="339"/>
      <c r="P4" s="338"/>
      <c r="Q4" s="340"/>
      <c r="R4" s="340"/>
      <c r="S4" s="340"/>
      <c r="T4" s="340"/>
      <c r="U4" s="340"/>
      <c r="V4" s="340"/>
      <c r="W4" s="341" t="s">
        <v>171</v>
      </c>
      <c r="X4" s="490" t="s">
        <v>143</v>
      </c>
      <c r="Y4" s="491"/>
      <c r="Z4" s="492" t="s">
        <v>298</v>
      </c>
      <c r="AA4" s="493"/>
      <c r="AB4" s="493"/>
      <c r="AC4" s="494"/>
      <c r="AD4" s="342" t="s">
        <v>296</v>
      </c>
      <c r="AE4" s="343" t="s">
        <v>151</v>
      </c>
      <c r="AF4" s="344"/>
      <c r="AG4" s="344"/>
      <c r="AH4" s="345"/>
      <c r="AI4" s="485" t="s">
        <v>4</v>
      </c>
      <c r="AJ4" s="486"/>
      <c r="AK4" s="486"/>
      <c r="AL4" s="486"/>
      <c r="AM4" s="486"/>
      <c r="AN4" s="486"/>
      <c r="AO4" s="487"/>
      <c r="AP4" s="485" t="s">
        <v>5</v>
      </c>
      <c r="AQ4" s="486"/>
      <c r="AR4" s="486"/>
      <c r="AS4" s="486"/>
      <c r="AT4" s="486"/>
      <c r="AU4" s="486"/>
      <c r="AV4" s="487"/>
      <c r="AW4" s="485" t="s">
        <v>6</v>
      </c>
      <c r="AX4" s="486"/>
      <c r="AY4" s="486"/>
      <c r="AZ4" s="486"/>
      <c r="BA4" s="486"/>
      <c r="BB4" s="486"/>
      <c r="BC4" s="487"/>
      <c r="BD4" s="485" t="s">
        <v>30</v>
      </c>
      <c r="BE4" s="486"/>
      <c r="BF4" s="486"/>
      <c r="BG4" s="486"/>
      <c r="BH4" s="486"/>
      <c r="BI4" s="486"/>
      <c r="BJ4" s="487"/>
      <c r="BK4" s="486" t="s">
        <v>169</v>
      </c>
      <c r="BL4" s="486"/>
      <c r="BM4" s="486"/>
      <c r="BN4" s="486"/>
      <c r="BO4" s="486"/>
      <c r="BP4" s="486"/>
      <c r="BQ4" s="488"/>
      <c r="BR4" s="112"/>
    </row>
    <row r="5" spans="1:70" ht="60.75" customHeight="1" thickTop="1" thickBot="1">
      <c r="A5" s="141" t="s">
        <v>135</v>
      </c>
      <c r="B5" s="406" t="s">
        <v>380</v>
      </c>
      <c r="C5" s="62" t="s">
        <v>302</v>
      </c>
      <c r="D5" s="63" t="s">
        <v>358</v>
      </c>
      <c r="E5" s="83" t="s">
        <v>156</v>
      </c>
      <c r="F5" s="92" t="s">
        <v>175</v>
      </c>
      <c r="G5" s="92" t="s">
        <v>176</v>
      </c>
      <c r="H5" s="92" t="s">
        <v>177</v>
      </c>
      <c r="I5" s="92" t="s">
        <v>178</v>
      </c>
      <c r="J5" s="93" t="s">
        <v>179</v>
      </c>
      <c r="K5" s="67" t="s">
        <v>172</v>
      </c>
      <c r="L5" s="159" t="s">
        <v>318</v>
      </c>
      <c r="M5" s="149" t="s">
        <v>139</v>
      </c>
      <c r="N5" s="70" t="s">
        <v>142</v>
      </c>
      <c r="O5" s="61" t="s">
        <v>140</v>
      </c>
      <c r="P5" s="70" t="s">
        <v>142</v>
      </c>
      <c r="Q5" s="61" t="s">
        <v>141</v>
      </c>
      <c r="R5" s="70" t="s">
        <v>142</v>
      </c>
      <c r="S5" s="61" t="s">
        <v>342</v>
      </c>
      <c r="T5" s="70" t="s">
        <v>142</v>
      </c>
      <c r="U5" s="61" t="s">
        <v>343</v>
      </c>
      <c r="V5" s="70" t="s">
        <v>142</v>
      </c>
      <c r="W5" s="118" t="s">
        <v>300</v>
      </c>
      <c r="X5" s="156" t="s">
        <v>144</v>
      </c>
      <c r="Y5" s="70" t="s">
        <v>152</v>
      </c>
      <c r="Z5" s="64" t="s">
        <v>149</v>
      </c>
      <c r="AA5" s="70" t="s">
        <v>152</v>
      </c>
      <c r="AB5" s="64" t="s">
        <v>297</v>
      </c>
      <c r="AC5" s="157" t="s">
        <v>152</v>
      </c>
      <c r="AD5" s="185" t="s">
        <v>301</v>
      </c>
      <c r="AE5" s="64" t="s">
        <v>41</v>
      </c>
      <c r="AF5" s="72" t="s">
        <v>165</v>
      </c>
      <c r="AG5" s="64" t="s">
        <v>153</v>
      </c>
      <c r="AH5" s="157" t="s">
        <v>154</v>
      </c>
      <c r="AI5" s="165" t="s">
        <v>371</v>
      </c>
      <c r="AJ5" s="84" t="s">
        <v>370</v>
      </c>
      <c r="AK5" s="84" t="s">
        <v>369</v>
      </c>
      <c r="AL5" s="84" t="s">
        <v>529</v>
      </c>
      <c r="AM5" s="84" t="s">
        <v>372</v>
      </c>
      <c r="AN5" s="84" t="s">
        <v>187</v>
      </c>
      <c r="AO5" s="107" t="s">
        <v>168</v>
      </c>
      <c r="AP5" s="165" t="s">
        <v>371</v>
      </c>
      <c r="AQ5" s="84" t="s">
        <v>370</v>
      </c>
      <c r="AR5" s="84" t="s">
        <v>369</v>
      </c>
      <c r="AS5" s="84" t="s">
        <v>529</v>
      </c>
      <c r="AT5" s="84" t="s">
        <v>372</v>
      </c>
      <c r="AU5" s="84" t="s">
        <v>187</v>
      </c>
      <c r="AV5" s="107" t="s">
        <v>168</v>
      </c>
      <c r="AW5" s="165" t="s">
        <v>371</v>
      </c>
      <c r="AX5" s="84" t="s">
        <v>370</v>
      </c>
      <c r="AY5" s="84" t="s">
        <v>369</v>
      </c>
      <c r="AZ5" s="84" t="s">
        <v>529</v>
      </c>
      <c r="BA5" s="84" t="s">
        <v>372</v>
      </c>
      <c r="BB5" s="84" t="s">
        <v>187</v>
      </c>
      <c r="BC5" s="107" t="s">
        <v>168</v>
      </c>
      <c r="BD5" s="165" t="s">
        <v>371</v>
      </c>
      <c r="BE5" s="84" t="s">
        <v>370</v>
      </c>
      <c r="BF5" s="84" t="s">
        <v>369</v>
      </c>
      <c r="BG5" s="84" t="s">
        <v>529</v>
      </c>
      <c r="BH5" s="84" t="s">
        <v>372</v>
      </c>
      <c r="BI5" s="84" t="s">
        <v>187</v>
      </c>
      <c r="BJ5" s="107" t="s">
        <v>168</v>
      </c>
      <c r="BK5" s="165" t="s">
        <v>371</v>
      </c>
      <c r="BL5" s="84" t="s">
        <v>370</v>
      </c>
      <c r="BM5" s="84" t="s">
        <v>369</v>
      </c>
      <c r="BN5" s="84" t="s">
        <v>529</v>
      </c>
      <c r="BO5" s="84" t="s">
        <v>372</v>
      </c>
      <c r="BP5" s="84" t="s">
        <v>187</v>
      </c>
      <c r="BQ5" s="347" t="s">
        <v>168</v>
      </c>
      <c r="BR5" s="112"/>
    </row>
    <row r="6" spans="1:70" ht="18.399999999999999" customHeight="1" thickBot="1">
      <c r="A6" s="142"/>
      <c r="B6" s="407"/>
      <c r="C6" s="133"/>
      <c r="D6" s="134"/>
      <c r="E6" s="83"/>
      <c r="F6" s="136"/>
      <c r="G6" s="136"/>
      <c r="H6" s="136"/>
      <c r="I6" s="136"/>
      <c r="J6" s="72"/>
      <c r="K6" s="137"/>
      <c r="L6" s="176"/>
      <c r="M6" s="150"/>
      <c r="N6" s="138"/>
      <c r="O6" s="125"/>
      <c r="P6" s="138"/>
      <c r="Q6" s="136"/>
      <c r="R6" s="136"/>
      <c r="S6" s="136"/>
      <c r="T6" s="136"/>
      <c r="U6" s="125"/>
      <c r="V6" s="138"/>
      <c r="W6" s="139"/>
      <c r="X6" s="158"/>
      <c r="Y6" s="138"/>
      <c r="Z6" s="135"/>
      <c r="AA6" s="138"/>
      <c r="AB6" s="135"/>
      <c r="AC6" s="159"/>
      <c r="AD6" s="183"/>
      <c r="AE6" s="140"/>
      <c r="AF6" s="136"/>
      <c r="AG6" s="140"/>
      <c r="AH6" s="159"/>
      <c r="AI6" s="166"/>
      <c r="AJ6" s="76"/>
      <c r="AK6" s="76"/>
      <c r="AL6" s="76"/>
      <c r="AM6" s="76"/>
      <c r="AN6" s="76"/>
      <c r="AO6" s="159"/>
      <c r="AP6" s="166"/>
      <c r="AQ6" s="76"/>
      <c r="AR6" s="76"/>
      <c r="AS6" s="76"/>
      <c r="AT6" s="76"/>
      <c r="AU6" s="76"/>
      <c r="AV6" s="159"/>
      <c r="AW6" s="166"/>
      <c r="AX6" s="76"/>
      <c r="AY6" s="76"/>
      <c r="AZ6" s="76"/>
      <c r="BA6" s="76"/>
      <c r="BB6" s="76"/>
      <c r="BC6" s="159"/>
      <c r="BD6" s="166"/>
      <c r="BE6" s="76"/>
      <c r="BF6" s="76"/>
      <c r="BG6" s="76"/>
      <c r="BH6" s="76"/>
      <c r="BI6" s="76"/>
      <c r="BJ6" s="159"/>
      <c r="BK6" s="166"/>
      <c r="BL6" s="76"/>
      <c r="BM6" s="76"/>
      <c r="BN6" s="76"/>
      <c r="BO6" s="76"/>
      <c r="BP6" s="76"/>
      <c r="BQ6" s="349"/>
      <c r="BR6" s="112"/>
    </row>
    <row r="7" spans="1:70" s="81" customFormat="1" ht="45.75" thickBot="1">
      <c r="A7" s="404" t="s">
        <v>572</v>
      </c>
      <c r="B7" s="408" t="s">
        <v>510</v>
      </c>
      <c r="C7" s="91" t="s">
        <v>408</v>
      </c>
      <c r="D7" s="209" t="s">
        <v>573</v>
      </c>
      <c r="E7" s="211" t="s">
        <v>164</v>
      </c>
      <c r="F7" s="303">
        <v>0</v>
      </c>
      <c r="G7" s="303">
        <v>0</v>
      </c>
      <c r="H7" s="303">
        <v>0.33</v>
      </c>
      <c r="I7" s="303">
        <v>0.67</v>
      </c>
      <c r="J7" s="303">
        <v>1</v>
      </c>
      <c r="K7" s="252" t="s">
        <v>119</v>
      </c>
      <c r="L7" s="253"/>
      <c r="M7" s="304" t="s">
        <v>729</v>
      </c>
      <c r="N7" s="305" t="s">
        <v>102</v>
      </c>
      <c r="O7" s="306"/>
      <c r="P7" s="305"/>
      <c r="Q7" s="306"/>
      <c r="R7" s="307"/>
      <c r="S7" s="306"/>
      <c r="T7" s="307"/>
      <c r="U7" s="306"/>
      <c r="V7" s="305"/>
      <c r="W7" s="308"/>
      <c r="X7" s="160"/>
      <c r="Y7" s="78"/>
      <c r="Z7" s="77"/>
      <c r="AA7" s="78"/>
      <c r="AB7" s="77"/>
      <c r="AC7" s="161"/>
      <c r="AD7" s="217" t="s">
        <v>344</v>
      </c>
      <c r="AE7" s="80"/>
      <c r="AF7" s="95"/>
      <c r="AG7" s="80"/>
      <c r="AH7" s="161"/>
      <c r="AI7" s="244">
        <v>0</v>
      </c>
      <c r="AJ7" s="245">
        <v>0</v>
      </c>
      <c r="AK7" s="245">
        <v>0</v>
      </c>
      <c r="AL7" s="245">
        <v>0</v>
      </c>
      <c r="AM7" s="246" t="s">
        <v>583</v>
      </c>
      <c r="AN7" s="246">
        <v>0</v>
      </c>
      <c r="AO7" s="247"/>
      <c r="AP7" s="244">
        <v>0</v>
      </c>
      <c r="AQ7" s="245">
        <v>0</v>
      </c>
      <c r="AR7" s="245">
        <v>0</v>
      </c>
      <c r="AS7" s="245">
        <v>0</v>
      </c>
      <c r="AT7" s="246" t="s">
        <v>583</v>
      </c>
      <c r="AU7" s="246">
        <v>0</v>
      </c>
      <c r="AV7" s="248"/>
      <c r="AW7" s="244">
        <v>0.11869958137633185</v>
      </c>
      <c r="AX7" s="245">
        <v>1.1362966861215316</v>
      </c>
      <c r="AY7" s="245">
        <v>1.0175971047451997</v>
      </c>
      <c r="AZ7" s="245">
        <v>0</v>
      </c>
      <c r="BA7" s="246" t="s">
        <v>583</v>
      </c>
      <c r="BB7" s="246">
        <v>0</v>
      </c>
      <c r="BC7" s="248"/>
      <c r="BD7" s="244">
        <v>0.16738490539722076</v>
      </c>
      <c r="BE7" s="245">
        <v>1.5479373161838912</v>
      </c>
      <c r="BF7" s="245">
        <v>1.3805524107866705</v>
      </c>
      <c r="BG7" s="245">
        <v>0</v>
      </c>
      <c r="BH7" s="249" t="s">
        <v>583</v>
      </c>
      <c r="BI7" s="246">
        <v>0</v>
      </c>
      <c r="BJ7" s="248"/>
      <c r="BK7" s="250">
        <v>0.17631175625316481</v>
      </c>
      <c r="BL7" s="245">
        <v>1.585229274444742</v>
      </c>
      <c r="BM7" s="245">
        <v>1.4089175181915772</v>
      </c>
      <c r="BN7" s="245">
        <v>0</v>
      </c>
      <c r="BO7" s="249" t="s">
        <v>583</v>
      </c>
      <c r="BP7" s="246">
        <v>0</v>
      </c>
      <c r="BQ7" s="351"/>
      <c r="BR7" s="181"/>
    </row>
    <row r="8" spans="1:70" s="81" customFormat="1" ht="35.1" customHeight="1" thickBot="1">
      <c r="A8" s="404" t="s">
        <v>572</v>
      </c>
      <c r="B8" s="408" t="s">
        <v>510</v>
      </c>
      <c r="C8" s="91" t="s">
        <v>408</v>
      </c>
      <c r="D8" s="209" t="s">
        <v>574</v>
      </c>
      <c r="E8" s="211" t="s">
        <v>164</v>
      </c>
      <c r="F8" s="303">
        <v>0</v>
      </c>
      <c r="G8" s="303">
        <v>0</v>
      </c>
      <c r="H8" s="303">
        <v>0.33</v>
      </c>
      <c r="I8" s="303">
        <v>0.67</v>
      </c>
      <c r="J8" s="303">
        <v>1</v>
      </c>
      <c r="K8" s="252" t="s">
        <v>119</v>
      </c>
      <c r="L8" s="253" t="s">
        <v>133</v>
      </c>
      <c r="M8" s="304" t="s">
        <v>730</v>
      </c>
      <c r="N8" s="305" t="s">
        <v>102</v>
      </c>
      <c r="O8" s="306"/>
      <c r="P8" s="305"/>
      <c r="Q8" s="306"/>
      <c r="R8" s="307"/>
      <c r="S8" s="306"/>
      <c r="T8" s="307"/>
      <c r="U8" s="306"/>
      <c r="V8" s="305"/>
      <c r="W8" s="308"/>
      <c r="X8" s="160"/>
      <c r="Y8" s="78"/>
      <c r="Z8" s="77"/>
      <c r="AA8" s="78"/>
      <c r="AB8" s="77"/>
      <c r="AC8" s="161"/>
      <c r="AD8" s="217" t="s">
        <v>344</v>
      </c>
      <c r="AE8" s="79"/>
      <c r="AF8" s="95"/>
      <c r="AG8" s="79"/>
      <c r="AH8" s="161"/>
      <c r="AI8" s="244">
        <v>0</v>
      </c>
      <c r="AJ8" s="245">
        <v>0</v>
      </c>
      <c r="AK8" s="245">
        <v>0</v>
      </c>
      <c r="AL8" s="245">
        <v>0</v>
      </c>
      <c r="AM8" s="246" t="s">
        <v>583</v>
      </c>
      <c r="AN8" s="246">
        <v>0</v>
      </c>
      <c r="AO8" s="247"/>
      <c r="AP8" s="244">
        <v>0</v>
      </c>
      <c r="AQ8" s="245">
        <v>0</v>
      </c>
      <c r="AR8" s="245">
        <v>0</v>
      </c>
      <c r="AS8" s="245">
        <v>0</v>
      </c>
      <c r="AT8" s="246" t="s">
        <v>583</v>
      </c>
      <c r="AU8" s="246">
        <v>0</v>
      </c>
      <c r="AV8" s="248"/>
      <c r="AW8" s="244">
        <v>2.1995548242599314</v>
      </c>
      <c r="AX8" s="245">
        <v>21.056071375897421</v>
      </c>
      <c r="AY8" s="245">
        <v>18.85651655163749</v>
      </c>
      <c r="AZ8" s="245">
        <v>0</v>
      </c>
      <c r="BA8" s="246" t="s">
        <v>583</v>
      </c>
      <c r="BB8" s="246">
        <v>0</v>
      </c>
      <c r="BC8" s="248"/>
      <c r="BD8" s="244">
        <v>3.1046168950106168</v>
      </c>
      <c r="BE8" s="245">
        <v>28.710786870759812</v>
      </c>
      <c r="BF8" s="245">
        <v>25.606169975749197</v>
      </c>
      <c r="BG8" s="245">
        <v>0</v>
      </c>
      <c r="BH8" s="249" t="s">
        <v>583</v>
      </c>
      <c r="BI8" s="246">
        <v>0</v>
      </c>
      <c r="BJ8" s="248"/>
      <c r="BK8" s="250">
        <v>3.270417464197771</v>
      </c>
      <c r="BL8" s="245">
        <v>29.40451399314211</v>
      </c>
      <c r="BM8" s="245">
        <v>26.13409652894434</v>
      </c>
      <c r="BN8" s="245">
        <v>0</v>
      </c>
      <c r="BO8" s="249" t="s">
        <v>583</v>
      </c>
      <c r="BP8" s="246">
        <v>0</v>
      </c>
      <c r="BQ8" s="351"/>
      <c r="BR8" s="181"/>
    </row>
    <row r="9" spans="1:70" ht="49.15" customHeight="1" thickBot="1">
      <c r="A9" s="404" t="s">
        <v>575</v>
      </c>
      <c r="B9" s="408" t="s">
        <v>409</v>
      </c>
      <c r="C9" s="91" t="s">
        <v>408</v>
      </c>
      <c r="D9" s="209" t="s">
        <v>576</v>
      </c>
      <c r="E9" s="211" t="s">
        <v>164</v>
      </c>
      <c r="F9" s="303">
        <v>0</v>
      </c>
      <c r="G9" s="303">
        <v>0.25</v>
      </c>
      <c r="H9" s="303">
        <v>0.5</v>
      </c>
      <c r="I9" s="303">
        <v>0.75</v>
      </c>
      <c r="J9" s="303">
        <v>1</v>
      </c>
      <c r="K9" s="252" t="s">
        <v>119</v>
      </c>
      <c r="L9" s="253" t="s">
        <v>133</v>
      </c>
      <c r="M9" s="304" t="s">
        <v>731</v>
      </c>
      <c r="N9" s="305" t="s">
        <v>104</v>
      </c>
      <c r="O9" s="306" t="s">
        <v>732</v>
      </c>
      <c r="P9" s="305" t="s">
        <v>104</v>
      </c>
      <c r="Q9" s="306" t="s">
        <v>733</v>
      </c>
      <c r="R9" s="305" t="s">
        <v>105</v>
      </c>
      <c r="S9" s="306"/>
      <c r="T9" s="307"/>
      <c r="U9" s="306"/>
      <c r="V9" s="305"/>
      <c r="W9" s="308"/>
      <c r="X9" s="162" t="s">
        <v>170</v>
      </c>
      <c r="Y9" s="65" t="s">
        <v>104</v>
      </c>
      <c r="Z9" s="56"/>
      <c r="AA9" s="65"/>
      <c r="AB9" s="56"/>
      <c r="AC9" s="163"/>
      <c r="AD9" s="217" t="s">
        <v>344</v>
      </c>
      <c r="AE9" s="73"/>
      <c r="AF9" s="89"/>
      <c r="AG9" s="73"/>
      <c r="AH9" s="163"/>
      <c r="AI9" s="244">
        <v>0</v>
      </c>
      <c r="AJ9" s="245">
        <v>0</v>
      </c>
      <c r="AK9" s="245">
        <v>0</v>
      </c>
      <c r="AL9" s="245">
        <v>0</v>
      </c>
      <c r="AM9" s="246" t="s">
        <v>554</v>
      </c>
      <c r="AN9" s="246">
        <v>0</v>
      </c>
      <c r="AO9" s="247"/>
      <c r="AP9" s="244">
        <v>0.15128489635248438</v>
      </c>
      <c r="AQ9" s="245">
        <v>0.23288651531155571</v>
      </c>
      <c r="AR9" s="245">
        <v>8.1601618959071337E-2</v>
      </c>
      <c r="AS9" s="245">
        <v>0.2987349106048679</v>
      </c>
      <c r="AT9" s="246" t="s">
        <v>554</v>
      </c>
      <c r="AU9" s="246">
        <v>-2.1088048655544256</v>
      </c>
      <c r="AV9" s="248"/>
      <c r="AW9" s="244">
        <v>4.6864661516331174E-2</v>
      </c>
      <c r="AX9" s="245">
        <v>0.4486297168006072</v>
      </c>
      <c r="AY9" s="245">
        <v>0.40176505528427603</v>
      </c>
      <c r="AZ9" s="245">
        <v>0.57547925505185549</v>
      </c>
      <c r="BA9" s="246" t="s">
        <v>554</v>
      </c>
      <c r="BB9" s="246">
        <v>-3.9710417775978657</v>
      </c>
      <c r="BC9" s="248"/>
      <c r="BD9" s="244">
        <v>7.3190030810029491E-2</v>
      </c>
      <c r="BE9" s="245">
        <v>0.67684466287229783</v>
      </c>
      <c r="BF9" s="245">
        <v>0.60365463206226833</v>
      </c>
      <c r="BG9" s="245">
        <v>0.86822171556836758</v>
      </c>
      <c r="BH9" s="249" t="s">
        <v>554</v>
      </c>
      <c r="BI9" s="246">
        <v>-5.8506682189941905</v>
      </c>
      <c r="BJ9" s="248"/>
      <c r="BK9" s="250">
        <v>9.4353838062591858E-2</v>
      </c>
      <c r="BL9" s="245">
        <v>0.84834085617222887</v>
      </c>
      <c r="BM9" s="245">
        <v>0.75398701810963698</v>
      </c>
      <c r="BN9" s="245">
        <v>1.0882082609722179</v>
      </c>
      <c r="BO9" s="249" t="s">
        <v>554</v>
      </c>
      <c r="BP9" s="246">
        <v>-7.1612179000488903</v>
      </c>
      <c r="BQ9" s="351"/>
      <c r="BR9" s="112"/>
    </row>
    <row r="10" spans="1:70" ht="61.5" customHeight="1" thickBot="1">
      <c r="A10" s="404" t="s">
        <v>575</v>
      </c>
      <c r="B10" s="408" t="s">
        <v>409</v>
      </c>
      <c r="C10" s="91" t="s">
        <v>408</v>
      </c>
      <c r="D10" s="209" t="s">
        <v>577</v>
      </c>
      <c r="E10" s="211" t="s">
        <v>164</v>
      </c>
      <c r="F10" s="303">
        <v>0</v>
      </c>
      <c r="G10" s="303">
        <v>0.25</v>
      </c>
      <c r="H10" s="303">
        <v>0.5</v>
      </c>
      <c r="I10" s="303">
        <v>0.75</v>
      </c>
      <c r="J10" s="303">
        <v>1</v>
      </c>
      <c r="K10" s="252" t="s">
        <v>119</v>
      </c>
      <c r="L10" s="253" t="s">
        <v>133</v>
      </c>
      <c r="M10" s="304" t="s">
        <v>731</v>
      </c>
      <c r="N10" s="305" t="s">
        <v>104</v>
      </c>
      <c r="O10" s="306" t="s">
        <v>734</v>
      </c>
      <c r="P10" s="305" t="s">
        <v>106</v>
      </c>
      <c r="Q10" s="306"/>
      <c r="R10" s="307"/>
      <c r="S10" s="306"/>
      <c r="T10" s="307"/>
      <c r="U10" s="306"/>
      <c r="V10" s="305"/>
      <c r="W10" s="308"/>
      <c r="X10" s="162" t="s">
        <v>170</v>
      </c>
      <c r="Y10" s="65" t="s">
        <v>106</v>
      </c>
      <c r="Z10" s="56"/>
      <c r="AA10" s="65"/>
      <c r="AB10" s="56"/>
      <c r="AC10" s="163"/>
      <c r="AD10" s="184"/>
      <c r="AE10" s="57"/>
      <c r="AF10" s="90"/>
      <c r="AG10" s="57"/>
      <c r="AH10" s="163"/>
      <c r="AI10" s="244">
        <v>0</v>
      </c>
      <c r="AJ10" s="245">
        <v>0</v>
      </c>
      <c r="AK10" s="245">
        <v>0</v>
      </c>
      <c r="AL10" s="245">
        <v>0</v>
      </c>
      <c r="AM10" s="246" t="s">
        <v>555</v>
      </c>
      <c r="AN10" s="246">
        <v>0</v>
      </c>
      <c r="AO10" s="247"/>
      <c r="AP10" s="244">
        <v>0.15044050648110607</v>
      </c>
      <c r="AQ10" s="245">
        <v>0.23158666965973673</v>
      </c>
      <c r="AR10" s="245">
        <v>8.1146163178630659E-2</v>
      </c>
      <c r="AS10" s="245">
        <v>0</v>
      </c>
      <c r="AT10" s="246" t="s">
        <v>555</v>
      </c>
      <c r="AU10" s="246">
        <v>-1.2199527347461152</v>
      </c>
      <c r="AV10" s="248"/>
      <c r="AW10" s="244">
        <v>1.5077701664523352E-2</v>
      </c>
      <c r="AX10" s="245">
        <v>0.14433700807594571</v>
      </c>
      <c r="AY10" s="245">
        <v>0.12925930641142236</v>
      </c>
      <c r="AZ10" s="245">
        <v>0</v>
      </c>
      <c r="BA10" s="246" t="s">
        <v>555</v>
      </c>
      <c r="BB10" s="246">
        <v>-0.74323044153277684</v>
      </c>
      <c r="BC10" s="248"/>
      <c r="BD10" s="244">
        <v>2.16375287606148E-2</v>
      </c>
      <c r="BE10" s="245">
        <v>0.20009891644096808</v>
      </c>
      <c r="BF10" s="245">
        <v>0.17846138768035327</v>
      </c>
      <c r="BG10" s="245">
        <v>0</v>
      </c>
      <c r="BH10" s="249" t="s">
        <v>555</v>
      </c>
      <c r="BI10" s="246">
        <v>-1.0061957407852671</v>
      </c>
      <c r="BJ10" s="248"/>
      <c r="BK10" s="250">
        <v>2.3245240986130292E-2</v>
      </c>
      <c r="BL10" s="245">
        <v>0.20899931624426238</v>
      </c>
      <c r="BM10" s="245">
        <v>0.18575407525813209</v>
      </c>
      <c r="BN10" s="245">
        <v>0</v>
      </c>
      <c r="BO10" s="249" t="s">
        <v>555</v>
      </c>
      <c r="BP10" s="246">
        <v>-1.0263196556009726</v>
      </c>
      <c r="BQ10" s="351"/>
      <c r="BR10" s="112"/>
    </row>
    <row r="11" spans="1:70" ht="61.5" customHeight="1" thickBot="1">
      <c r="A11" s="404" t="s">
        <v>578</v>
      </c>
      <c r="B11" s="408" t="s">
        <v>579</v>
      </c>
      <c r="C11" s="91" t="s">
        <v>408</v>
      </c>
      <c r="D11" s="209" t="s">
        <v>577</v>
      </c>
      <c r="E11" s="211" t="s">
        <v>158</v>
      </c>
      <c r="F11" s="303">
        <v>0</v>
      </c>
      <c r="G11" s="303">
        <v>0</v>
      </c>
      <c r="H11" s="303">
        <v>0.5</v>
      </c>
      <c r="I11" s="303">
        <v>0.75</v>
      </c>
      <c r="J11" s="303">
        <v>1</v>
      </c>
      <c r="K11" s="252" t="s">
        <v>119</v>
      </c>
      <c r="L11" s="253" t="s">
        <v>133</v>
      </c>
      <c r="M11" s="304" t="s">
        <v>735</v>
      </c>
      <c r="N11" s="305" t="s">
        <v>103</v>
      </c>
      <c r="O11" s="306" t="s">
        <v>736</v>
      </c>
      <c r="P11" s="305" t="s">
        <v>104</v>
      </c>
      <c r="Q11" s="306" t="s">
        <v>737</v>
      </c>
      <c r="R11" s="307" t="s">
        <v>106</v>
      </c>
      <c r="S11" s="306" t="s">
        <v>738</v>
      </c>
      <c r="T11" s="307" t="s">
        <v>112</v>
      </c>
      <c r="U11" s="306"/>
      <c r="V11" s="305"/>
      <c r="W11" s="308"/>
      <c r="X11" s="162" t="s">
        <v>211</v>
      </c>
      <c r="Y11" s="65" t="s">
        <v>103</v>
      </c>
      <c r="Z11" s="56" t="s">
        <v>148</v>
      </c>
      <c r="AA11" s="65" t="s">
        <v>104</v>
      </c>
      <c r="AB11" s="56" t="s">
        <v>146</v>
      </c>
      <c r="AC11" s="163" t="s">
        <v>104</v>
      </c>
      <c r="AD11" s="184"/>
      <c r="AE11" s="57" t="s">
        <v>739</v>
      </c>
      <c r="AF11" s="90">
        <v>2</v>
      </c>
      <c r="AG11" s="57"/>
      <c r="AH11" s="163"/>
      <c r="AI11" s="244">
        <v>0</v>
      </c>
      <c r="AJ11" s="245">
        <v>0</v>
      </c>
      <c r="AK11" s="245">
        <v>0</v>
      </c>
      <c r="AL11" s="245">
        <v>0</v>
      </c>
      <c r="AM11" s="246" t="s">
        <v>555</v>
      </c>
      <c r="AN11" s="246">
        <v>0</v>
      </c>
      <c r="AO11" s="247"/>
      <c r="AP11" s="244">
        <v>0</v>
      </c>
      <c r="AQ11" s="245">
        <v>0</v>
      </c>
      <c r="AR11" s="245">
        <v>0</v>
      </c>
      <c r="AS11" s="245">
        <v>0</v>
      </c>
      <c r="AT11" s="246" t="s">
        <v>555</v>
      </c>
      <c r="AU11" s="246">
        <v>0</v>
      </c>
      <c r="AV11" s="248"/>
      <c r="AW11" s="244">
        <v>2.2616552496785024E-2</v>
      </c>
      <c r="AX11" s="245">
        <v>0.21650551211391855</v>
      </c>
      <c r="AY11" s="245">
        <v>0.19388895961713354</v>
      </c>
      <c r="AZ11" s="245">
        <v>0</v>
      </c>
      <c r="BA11" s="246" t="s">
        <v>555</v>
      </c>
      <c r="BB11" s="246">
        <v>-1.1148456622991652</v>
      </c>
      <c r="BC11" s="248"/>
      <c r="BD11" s="244">
        <v>3.2456293140922195E-2</v>
      </c>
      <c r="BE11" s="245">
        <v>0.30014837466145206</v>
      </c>
      <c r="BF11" s="245">
        <v>0.26769208152052987</v>
      </c>
      <c r="BG11" s="245">
        <v>0</v>
      </c>
      <c r="BH11" s="249" t="s">
        <v>555</v>
      </c>
      <c r="BI11" s="246">
        <v>-1.5092936111779003</v>
      </c>
      <c r="BJ11" s="248"/>
      <c r="BK11" s="250">
        <v>3.4867861479195433E-2</v>
      </c>
      <c r="BL11" s="245">
        <v>0.31349897436639351</v>
      </c>
      <c r="BM11" s="245">
        <v>0.27863111288719811</v>
      </c>
      <c r="BN11" s="245">
        <v>0</v>
      </c>
      <c r="BO11" s="249" t="s">
        <v>555</v>
      </c>
      <c r="BP11" s="246">
        <v>-1.5394794834014585</v>
      </c>
      <c r="BQ11" s="351"/>
      <c r="BR11" s="112"/>
    </row>
    <row r="12" spans="1:70" ht="63.75" customHeight="1" thickBot="1">
      <c r="A12" s="404" t="s">
        <v>578</v>
      </c>
      <c r="B12" s="408" t="s">
        <v>579</v>
      </c>
      <c r="C12" s="91" t="s">
        <v>408</v>
      </c>
      <c r="D12" s="209" t="s">
        <v>580</v>
      </c>
      <c r="E12" s="211" t="s">
        <v>158</v>
      </c>
      <c r="F12" s="303">
        <v>0</v>
      </c>
      <c r="G12" s="303">
        <v>0</v>
      </c>
      <c r="H12" s="303">
        <v>0.33</v>
      </c>
      <c r="I12" s="303">
        <v>0.67</v>
      </c>
      <c r="J12" s="303">
        <v>1</v>
      </c>
      <c r="K12" s="252" t="s">
        <v>119</v>
      </c>
      <c r="L12" s="253" t="s">
        <v>133</v>
      </c>
      <c r="M12" s="304" t="s">
        <v>735</v>
      </c>
      <c r="N12" s="305" t="s">
        <v>103</v>
      </c>
      <c r="O12" s="306" t="s">
        <v>736</v>
      </c>
      <c r="P12" s="305" t="s">
        <v>104</v>
      </c>
      <c r="Q12" s="306" t="s">
        <v>737</v>
      </c>
      <c r="R12" s="307" t="s">
        <v>106</v>
      </c>
      <c r="S12" s="306" t="s">
        <v>738</v>
      </c>
      <c r="T12" s="307" t="s">
        <v>112</v>
      </c>
      <c r="U12" s="306"/>
      <c r="V12" s="305"/>
      <c r="W12" s="308"/>
      <c r="X12" s="162" t="s">
        <v>211</v>
      </c>
      <c r="Y12" s="65" t="s">
        <v>103</v>
      </c>
      <c r="Z12" s="56" t="s">
        <v>148</v>
      </c>
      <c r="AA12" s="65" t="s">
        <v>104</v>
      </c>
      <c r="AB12" s="56" t="s">
        <v>146</v>
      </c>
      <c r="AC12" s="163" t="s">
        <v>104</v>
      </c>
      <c r="AD12" s="184"/>
      <c r="AE12" s="57" t="s">
        <v>739</v>
      </c>
      <c r="AF12" s="90">
        <v>2</v>
      </c>
      <c r="AG12" s="57"/>
      <c r="AH12" s="163"/>
      <c r="AI12" s="244">
        <v>0</v>
      </c>
      <c r="AJ12" s="245">
        <v>0</v>
      </c>
      <c r="AK12" s="245">
        <v>0</v>
      </c>
      <c r="AL12" s="245">
        <v>0</v>
      </c>
      <c r="AM12" s="246" t="s">
        <v>583</v>
      </c>
      <c r="AN12" s="246">
        <v>0</v>
      </c>
      <c r="AO12" s="247"/>
      <c r="AP12" s="244">
        <v>0</v>
      </c>
      <c r="AQ12" s="245">
        <v>0</v>
      </c>
      <c r="AR12" s="245">
        <v>0</v>
      </c>
      <c r="AS12" s="245">
        <v>0</v>
      </c>
      <c r="AT12" s="246" t="s">
        <v>583</v>
      </c>
      <c r="AU12" s="246">
        <v>0</v>
      </c>
      <c r="AV12" s="248"/>
      <c r="AW12" s="244">
        <v>0.31163360112611382</v>
      </c>
      <c r="AX12" s="245">
        <v>2.9832306410671965</v>
      </c>
      <c r="AY12" s="245">
        <v>2.6715970399410827</v>
      </c>
      <c r="AZ12" s="245">
        <v>0</v>
      </c>
      <c r="BA12" s="246" t="s">
        <v>583</v>
      </c>
      <c r="BB12" s="246">
        <v>0</v>
      </c>
      <c r="BC12" s="248"/>
      <c r="BD12" s="244">
        <v>0.43831093317388559</v>
      </c>
      <c r="BE12" s="245">
        <v>4.0533992473284668</v>
      </c>
      <c r="BF12" s="245">
        <v>3.6150883141545811</v>
      </c>
      <c r="BG12" s="245">
        <v>0</v>
      </c>
      <c r="BH12" s="249" t="s">
        <v>583</v>
      </c>
      <c r="BI12" s="246">
        <v>0</v>
      </c>
      <c r="BJ12" s="248"/>
      <c r="BK12" s="250">
        <v>0.46159571688422102</v>
      </c>
      <c r="BL12" s="245">
        <v>4.1502339884385302</v>
      </c>
      <c r="BM12" s="245">
        <v>3.6886382715543093</v>
      </c>
      <c r="BN12" s="245">
        <v>0</v>
      </c>
      <c r="BO12" s="249" t="s">
        <v>583</v>
      </c>
      <c r="BP12" s="246">
        <v>0</v>
      </c>
      <c r="BQ12" s="351"/>
      <c r="BR12" s="112"/>
    </row>
    <row r="13" spans="1:70" ht="62.25" customHeight="1" thickBot="1">
      <c r="A13" s="404" t="s">
        <v>581</v>
      </c>
      <c r="B13" s="408" t="s">
        <v>508</v>
      </c>
      <c r="C13" s="91" t="s">
        <v>408</v>
      </c>
      <c r="D13" s="209" t="s">
        <v>576</v>
      </c>
      <c r="E13" s="211" t="s">
        <v>164</v>
      </c>
      <c r="F13" s="303">
        <v>0</v>
      </c>
      <c r="G13" s="303">
        <v>0.5</v>
      </c>
      <c r="H13" s="303">
        <v>0.75</v>
      </c>
      <c r="I13" s="303">
        <v>1</v>
      </c>
      <c r="J13" s="303">
        <v>1</v>
      </c>
      <c r="K13" s="252" t="s">
        <v>112</v>
      </c>
      <c r="L13" s="253" t="s">
        <v>133</v>
      </c>
      <c r="M13" s="304" t="s">
        <v>740</v>
      </c>
      <c r="N13" s="305" t="s">
        <v>102</v>
      </c>
      <c r="O13" s="306"/>
      <c r="P13" s="305"/>
      <c r="Q13" s="306"/>
      <c r="R13" s="307"/>
      <c r="S13" s="306"/>
      <c r="T13" s="307"/>
      <c r="U13" s="306"/>
      <c r="V13" s="305"/>
      <c r="W13" s="308"/>
      <c r="X13" s="162" t="s">
        <v>170</v>
      </c>
      <c r="Y13" s="65" t="s">
        <v>102</v>
      </c>
      <c r="Z13" s="56"/>
      <c r="AA13" s="65"/>
      <c r="AB13" s="56"/>
      <c r="AC13" s="163"/>
      <c r="AD13" s="184"/>
      <c r="AE13" s="57"/>
      <c r="AF13" s="90"/>
      <c r="AG13" s="57"/>
      <c r="AH13" s="163"/>
      <c r="AI13" s="244">
        <v>0</v>
      </c>
      <c r="AJ13" s="245">
        <v>0</v>
      </c>
      <c r="AK13" s="245">
        <v>0</v>
      </c>
      <c r="AL13" s="245">
        <v>0</v>
      </c>
      <c r="AM13" s="246" t="s">
        <v>554</v>
      </c>
      <c r="AN13" s="246">
        <v>0</v>
      </c>
      <c r="AO13" s="247"/>
      <c r="AP13" s="244">
        <v>0.45385468905745302</v>
      </c>
      <c r="AQ13" s="245">
        <v>0.69865954593466706</v>
      </c>
      <c r="AR13" s="245">
        <v>0.24480485687721404</v>
      </c>
      <c r="AS13" s="245">
        <v>0.89620473181460358</v>
      </c>
      <c r="AT13" s="246" t="s">
        <v>554</v>
      </c>
      <c r="AU13" s="246">
        <v>-6.3264145966632741</v>
      </c>
      <c r="AV13" s="248"/>
      <c r="AW13" s="244">
        <v>0.10544548841174513</v>
      </c>
      <c r="AX13" s="245">
        <v>1.009416862801366</v>
      </c>
      <c r="AY13" s="245">
        <v>0.90397137438962083</v>
      </c>
      <c r="AZ13" s="245">
        <v>1.2948283238666745</v>
      </c>
      <c r="BA13" s="246" t="s">
        <v>554</v>
      </c>
      <c r="BB13" s="246">
        <v>-8.9348439995951967</v>
      </c>
      <c r="BC13" s="248"/>
      <c r="BD13" s="244">
        <v>0.14638006162005893</v>
      </c>
      <c r="BE13" s="245">
        <v>1.3536893257445952</v>
      </c>
      <c r="BF13" s="245">
        <v>1.2073092641245362</v>
      </c>
      <c r="BG13" s="245">
        <v>1.7364434311367347</v>
      </c>
      <c r="BH13" s="249" t="s">
        <v>554</v>
      </c>
      <c r="BI13" s="246">
        <v>-11.701336437988381</v>
      </c>
      <c r="BJ13" s="248"/>
      <c r="BK13" s="250">
        <v>0.14153075709388777</v>
      </c>
      <c r="BL13" s="245">
        <v>1.272511284258343</v>
      </c>
      <c r="BM13" s="245">
        <v>1.1309805271644553</v>
      </c>
      <c r="BN13" s="245">
        <v>1.6323123914583269</v>
      </c>
      <c r="BO13" s="249" t="s">
        <v>554</v>
      </c>
      <c r="BP13" s="246">
        <v>-10.741826850073334</v>
      </c>
      <c r="BQ13" s="351"/>
      <c r="BR13" s="112"/>
    </row>
    <row r="14" spans="1:70" ht="49.15" customHeight="1" thickBot="1">
      <c r="A14" s="404" t="s">
        <v>581</v>
      </c>
      <c r="B14" s="409" t="s">
        <v>508</v>
      </c>
      <c r="C14" s="353" t="s">
        <v>408</v>
      </c>
      <c r="D14" s="354" t="s">
        <v>582</v>
      </c>
      <c r="E14" s="355" t="s">
        <v>164</v>
      </c>
      <c r="F14" s="410">
        <v>0</v>
      </c>
      <c r="G14" s="410">
        <v>0.5</v>
      </c>
      <c r="H14" s="410">
        <v>0.75</v>
      </c>
      <c r="I14" s="410">
        <v>1</v>
      </c>
      <c r="J14" s="410">
        <v>1</v>
      </c>
      <c r="K14" s="411" t="s">
        <v>112</v>
      </c>
      <c r="L14" s="412" t="s">
        <v>133</v>
      </c>
      <c r="M14" s="413" t="s">
        <v>740</v>
      </c>
      <c r="N14" s="414" t="s">
        <v>102</v>
      </c>
      <c r="O14" s="415"/>
      <c r="P14" s="414"/>
      <c r="Q14" s="415"/>
      <c r="R14" s="416"/>
      <c r="S14" s="415"/>
      <c r="T14" s="416"/>
      <c r="U14" s="415"/>
      <c r="V14" s="414"/>
      <c r="W14" s="417"/>
      <c r="X14" s="365" t="s">
        <v>170</v>
      </c>
      <c r="Y14" s="360" t="s">
        <v>102</v>
      </c>
      <c r="Z14" s="366"/>
      <c r="AA14" s="360"/>
      <c r="AB14" s="366"/>
      <c r="AC14" s="367"/>
      <c r="AD14" s="368"/>
      <c r="AE14" s="364"/>
      <c r="AF14" s="369"/>
      <c r="AG14" s="364"/>
      <c r="AH14" s="367"/>
      <c r="AI14" s="370">
        <v>0</v>
      </c>
      <c r="AJ14" s="371">
        <v>0</v>
      </c>
      <c r="AK14" s="371">
        <v>0</v>
      </c>
      <c r="AL14" s="371">
        <v>0</v>
      </c>
      <c r="AM14" s="372" t="s">
        <v>554</v>
      </c>
      <c r="AN14" s="372">
        <v>0</v>
      </c>
      <c r="AO14" s="373"/>
      <c r="AP14" s="370">
        <v>0.82898789665137707</v>
      </c>
      <c r="AQ14" s="371">
        <v>1.2761359999664297</v>
      </c>
      <c r="AR14" s="371">
        <v>0.44714810331505261</v>
      </c>
      <c r="AS14" s="371">
        <v>1.1984091510560404</v>
      </c>
      <c r="AT14" s="372" t="s">
        <v>554</v>
      </c>
      <c r="AU14" s="372">
        <v>-10.253610180000001</v>
      </c>
      <c r="AV14" s="374"/>
      <c r="AW14" s="370">
        <v>0.20865148119833868</v>
      </c>
      <c r="AX14" s="371">
        <v>1.9973953057874552</v>
      </c>
      <c r="AY14" s="371">
        <v>1.7887438245891165</v>
      </c>
      <c r="AZ14" s="371">
        <v>1.8757380191414024</v>
      </c>
      <c r="BA14" s="372" t="s">
        <v>554</v>
      </c>
      <c r="BB14" s="372">
        <v>-15.688023575399997</v>
      </c>
      <c r="BC14" s="374"/>
      <c r="BD14" s="370">
        <v>0.30079167431735909</v>
      </c>
      <c r="BE14" s="371">
        <v>2.7816525986518421</v>
      </c>
      <c r="BF14" s="371">
        <v>2.480860924334483</v>
      </c>
      <c r="BG14" s="371">
        <v>2.612227794977084</v>
      </c>
      <c r="BH14" s="375" t="s">
        <v>554</v>
      </c>
      <c r="BI14" s="372">
        <v>-21.335712062544005</v>
      </c>
      <c r="BJ14" s="374"/>
      <c r="BK14" s="376">
        <v>0.32314110513653521</v>
      </c>
      <c r="BL14" s="371">
        <v>2.9053805062398772</v>
      </c>
      <c r="BM14" s="371">
        <v>2.582239401103342</v>
      </c>
      <c r="BN14" s="371">
        <v>2.7284196872976652</v>
      </c>
      <c r="BO14" s="375" t="s">
        <v>554</v>
      </c>
      <c r="BP14" s="372">
        <v>-21.762426303794889</v>
      </c>
      <c r="BQ14" s="377"/>
      <c r="BR14" s="112"/>
    </row>
    <row r="17" spans="1:2">
      <c r="A17" s="60"/>
    </row>
    <row r="18" spans="1:2">
      <c r="A18" s="60"/>
    </row>
    <row r="21" spans="1:2" ht="15">
      <c r="B21"/>
    </row>
    <row r="22" spans="1:2" ht="15">
      <c r="B22"/>
    </row>
    <row r="23" spans="1:2" ht="15">
      <c r="B23"/>
    </row>
    <row r="24" spans="1:2" ht="15">
      <c r="B24"/>
    </row>
  </sheetData>
  <autoFilter ref="B6:BQ14"/>
  <mergeCells count="14">
    <mergeCell ref="BD4:BJ4"/>
    <mergeCell ref="BK4:BQ4"/>
    <mergeCell ref="F4:J4"/>
    <mergeCell ref="X4:Y4"/>
    <mergeCell ref="Z4:AC4"/>
    <mergeCell ref="AI4:AO4"/>
    <mergeCell ref="AP4:AV4"/>
    <mergeCell ref="AW4:BC4"/>
    <mergeCell ref="N3:O3"/>
    <mergeCell ref="C1:L1"/>
    <mergeCell ref="A2:B2"/>
    <mergeCell ref="E2:F2"/>
    <mergeCell ref="G2:J2"/>
    <mergeCell ref="N2:O2"/>
  </mergeCells>
  <conditionalFormatting sqref="AF9:AF14">
    <cfRule type="colorScale" priority="4">
      <colorScale>
        <cfvo type="num" val="1"/>
        <cfvo type="num" val="2"/>
        <cfvo type="num" val="3"/>
        <color rgb="FFFF0000"/>
        <color rgb="FFFFC000"/>
        <color rgb="FFFFFF00"/>
      </colorScale>
    </cfRule>
  </conditionalFormatting>
  <conditionalFormatting sqref="G2:J2">
    <cfRule type="colorScale" priority="2">
      <colorScale>
        <cfvo type="num" val="1"/>
        <cfvo type="num" val="2"/>
        <cfvo type="num" val="3"/>
        <color rgb="FFFF0000"/>
        <color rgb="FFFFC000"/>
        <color rgb="FFFFFF00"/>
      </colorScale>
    </cfRule>
    <cfRule type="colorScale" priority="3">
      <colorScale>
        <cfvo type="min"/>
        <cfvo type="percentile" val="50"/>
        <cfvo type="max"/>
        <color rgb="FF63BE7B"/>
        <color rgb="FFFFEB84"/>
        <color rgb="FFF8696B"/>
      </colorScale>
    </cfRule>
  </conditionalFormatting>
  <conditionalFormatting sqref="AF7:AF8">
    <cfRule type="colorScale" priority="1">
      <colorScale>
        <cfvo type="num" val="1"/>
        <cfvo type="num" val="2"/>
        <cfvo type="num" val="3"/>
        <color rgb="FFFF0000"/>
        <color rgb="FFFFC000"/>
        <color rgb="FFFFFF00"/>
      </colorScale>
    </cfRule>
  </conditionalFormatting>
  <conditionalFormatting sqref="L7:L14">
    <cfRule type="colorScale" priority="5">
      <colorScale>
        <cfvo type="num" val="1"/>
        <cfvo type="num" val="2"/>
        <cfvo type="num" val="3"/>
        <color rgb="FFFF0000"/>
        <color rgb="FFFFC000"/>
        <color rgb="FFFFFF00"/>
      </colorScale>
    </cfRule>
    <cfRule type="colorScale" priority="6">
      <colorScale>
        <cfvo type="num" val="1"/>
        <cfvo type="num" val="2"/>
        <cfvo type="num" val="3"/>
        <color rgb="FFFF0000"/>
        <color rgb="FFFFCC00"/>
        <color rgb="FFFFFF00"/>
      </colorScale>
    </cfRule>
    <cfRule type="colorScale" priority="7">
      <colorScale>
        <cfvo type="min"/>
        <cfvo type="percentile" val="50"/>
        <cfvo type="max"/>
        <color rgb="FFF8696B"/>
        <color rgb="FFFFEB84"/>
        <color rgb="FF63BE7B"/>
      </colorScale>
    </cfRule>
  </conditionalFormatting>
  <printOptions horizontalCentered="1" verticalCentered="1"/>
  <pageMargins left="0.31496062992125984" right="0.31496062992125984" top="0.23622047244094491" bottom="0.23622047244094491" header="0.11811023622047245" footer="0.11811023622047245"/>
  <pageSetup paperSize="8" scale="52" fitToWidth="3" orientation="landscape" r:id="rId1"/>
  <colBreaks count="4" manualBreakCount="4">
    <brk id="12" max="22" man="1"/>
    <brk id="25" max="24" man="1"/>
    <brk id="41" max="22" man="1"/>
    <brk id="55" max="22"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[4]Menu!#REF!</xm:f>
          </x14:formula1>
          <xm:sqref>E7:E14</xm:sqref>
        </x14:dataValidation>
        <x14:dataValidation type="list" allowBlank="1" showInputMessage="1" showErrorMessage="1">
          <x14:formula1>
            <xm:f>[1]Menu!#REF!</xm:f>
          </x14:formula1>
          <xm:sqref>AH7:AH14 X7:AC14 R7:R14 V7:V14 N7:N14 P7:P14 T7:T14 K7:L14 G2:J2 AF7:AF14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52</vt:i4>
      </vt:variant>
    </vt:vector>
  </HeadingPairs>
  <TitlesOfParts>
    <vt:vector size="69" baseType="lpstr">
      <vt:lpstr>User guide</vt:lpstr>
      <vt:lpstr>Cancer summary</vt:lpstr>
      <vt:lpstr>Cancer Delivery Plan</vt:lpstr>
      <vt:lpstr>C&amp;YP Summary</vt:lpstr>
      <vt:lpstr>C&amp;YP Delivery Plan</vt:lpstr>
      <vt:lpstr>Maternity Summary</vt:lpstr>
      <vt:lpstr>Maternity Delivery Plan</vt:lpstr>
      <vt:lpstr>Planned Care Summary</vt:lpstr>
      <vt:lpstr>Planned Care Delivery Plan</vt:lpstr>
      <vt:lpstr>U&amp;EC summary</vt:lpstr>
      <vt:lpstr>U&amp;EC Delivery Plan</vt:lpstr>
      <vt:lpstr>U&amp;EC Template Tracker</vt:lpstr>
      <vt:lpstr>CBC Summary</vt:lpstr>
      <vt:lpstr>CBC Delivery Plan</vt:lpstr>
      <vt:lpstr>CBC Template Tracker</vt:lpstr>
      <vt:lpstr>Menu</vt:lpstr>
      <vt:lpstr>Backing sheet</vt:lpstr>
      <vt:lpstr>'C&amp;YP Summary'!Locally_delivered_programme_with_SEL_line_of_sight</vt:lpstr>
      <vt:lpstr>'Cancer summary'!Locally_delivered_programme_with_SEL_line_of_sight</vt:lpstr>
      <vt:lpstr>'CBC Summary'!Locally_delivered_programme_with_SEL_line_of_sight</vt:lpstr>
      <vt:lpstr>'Maternity Summary'!Locally_delivered_programme_with_SEL_line_of_sight</vt:lpstr>
      <vt:lpstr>'Planned Care Summary'!Locally_delivered_programme_with_SEL_line_of_sight</vt:lpstr>
      <vt:lpstr>'U&amp;EC summary'!Locally_delivered_programme_with_SEL_line_of_sight</vt:lpstr>
      <vt:lpstr>'C&amp;YP Delivery Plan'!National__mandatory</vt:lpstr>
      <vt:lpstr>'CBC Delivery Plan'!National__mandatory</vt:lpstr>
      <vt:lpstr>'Maternity Delivery Plan'!National__mandatory</vt:lpstr>
      <vt:lpstr>'Planned Care Delivery Plan'!National__mandatory</vt:lpstr>
      <vt:lpstr>'U&amp;EC Delivery Plan'!National__mandatory</vt:lpstr>
      <vt:lpstr>'C&amp;YP Delivery Plan'!NEL_ambition</vt:lpstr>
      <vt:lpstr>'CBC Delivery Plan'!NEL_ambition</vt:lpstr>
      <vt:lpstr>'Maternity Delivery Plan'!NEL_ambition</vt:lpstr>
      <vt:lpstr>'Planned Care Delivery Plan'!NEL_ambition</vt:lpstr>
      <vt:lpstr>'U&amp;EC Delivery Plan'!NEL_ambition</vt:lpstr>
      <vt:lpstr>'C&amp;YP Delivery Plan'!Print_Area</vt:lpstr>
      <vt:lpstr>'C&amp;YP Summary'!Print_Area</vt:lpstr>
      <vt:lpstr>'Cancer Delivery Plan'!Print_Area</vt:lpstr>
      <vt:lpstr>'Cancer summary'!Print_Area</vt:lpstr>
      <vt:lpstr>'CBC Delivery Plan'!Print_Area</vt:lpstr>
      <vt:lpstr>'CBC Summary'!Print_Area</vt:lpstr>
      <vt:lpstr>'Maternity Delivery Plan'!Print_Area</vt:lpstr>
      <vt:lpstr>'Maternity Summary'!Print_Area</vt:lpstr>
      <vt:lpstr>'Planned Care Delivery Plan'!Print_Area</vt:lpstr>
      <vt:lpstr>'Planned Care Summary'!Print_Area</vt:lpstr>
      <vt:lpstr>'U&amp;EC Delivery Plan'!Print_Area</vt:lpstr>
      <vt:lpstr>'U&amp;EC summary'!Print_Area</vt:lpstr>
      <vt:lpstr>'User guide'!Print_Area</vt:lpstr>
      <vt:lpstr>'C&amp;YP Delivery Plan'!Print_Titles</vt:lpstr>
      <vt:lpstr>'C&amp;YP Summary'!Print_Titles</vt:lpstr>
      <vt:lpstr>'Cancer Delivery Plan'!Print_Titles</vt:lpstr>
      <vt:lpstr>'Cancer summary'!Print_Titles</vt:lpstr>
      <vt:lpstr>'CBC Delivery Plan'!Print_Titles</vt:lpstr>
      <vt:lpstr>'CBC Summary'!Print_Titles</vt:lpstr>
      <vt:lpstr>'Maternity Delivery Plan'!Print_Titles</vt:lpstr>
      <vt:lpstr>'Maternity Summary'!Print_Titles</vt:lpstr>
      <vt:lpstr>'Planned Care Delivery Plan'!Print_Titles</vt:lpstr>
      <vt:lpstr>'Planned Care Summary'!Print_Titles</vt:lpstr>
      <vt:lpstr>'U&amp;EC Delivery Plan'!Print_Titles</vt:lpstr>
      <vt:lpstr>'U&amp;EC summary'!Print_Titles</vt:lpstr>
      <vt:lpstr>'C&amp;YP Delivery Plan'!SEL_ambition</vt:lpstr>
      <vt:lpstr>'CBC Delivery Plan'!SEL_ambition</vt:lpstr>
      <vt:lpstr>'Maternity Delivery Plan'!SEL_ambition</vt:lpstr>
      <vt:lpstr>'Planned Care Delivery Plan'!SEL_ambition</vt:lpstr>
      <vt:lpstr>'U&amp;EC Delivery Plan'!SEL_ambition</vt:lpstr>
      <vt:lpstr>'C&amp;YP Summary'!SEL_led_programme</vt:lpstr>
      <vt:lpstr>'Cancer summary'!SEL_led_programme</vt:lpstr>
      <vt:lpstr>'CBC Summary'!SEL_led_programme</vt:lpstr>
      <vt:lpstr>'Maternity Summary'!SEL_led_programme</vt:lpstr>
      <vt:lpstr>'Planned Care Summary'!SEL_led_programme</vt:lpstr>
      <vt:lpstr>'U&amp;EC summary'!SEL_led_programme</vt:lpstr>
    </vt:vector>
  </TitlesOfParts>
  <Company>NHS NELCSU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Sarah - Consultant</dc:creator>
  <cp:lastModifiedBy>Chris Williams</cp:lastModifiedBy>
  <cp:lastPrinted>2016-09-16T13:03:34Z</cp:lastPrinted>
  <dcterms:created xsi:type="dcterms:W3CDTF">2016-07-29T12:13:08Z</dcterms:created>
  <dcterms:modified xsi:type="dcterms:W3CDTF">2016-10-21T15:40:48Z</dcterms:modified>
</cp:coreProperties>
</file>